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showInkAnnotation="0"/>
  <mc:AlternateContent xmlns:mc="http://schemas.openxmlformats.org/markup-compatibility/2006">
    <mc:Choice Requires="x15">
      <x15ac:absPath xmlns:x15ac="http://schemas.microsoft.com/office/spreadsheetml/2010/11/ac" url="C:\Users\CK VIVE3\Disk Google\"/>
    </mc:Choice>
  </mc:AlternateContent>
  <xr:revisionPtr revIDLastSave="0" documentId="13_ncr:1_{43F8B892-4114-407F-8C88-E62F10C20FAE}" xr6:coauthVersionLast="28" xr6:coauthVersionMax="28" xr10:uidLastSave="{00000000-0000-0000-0000-000000000000}"/>
  <bookViews>
    <workbookView xWindow="0" yWindow="0" windowWidth="24000" windowHeight="8910" xr2:uid="{00000000-000D-0000-FFFF-FFFF00000000}"/>
  </bookViews>
  <sheets>
    <sheet name="Objednávka" sheetId="2" r:id="rId1"/>
    <sheet name="Všeobecné zmluvné podmienky" sheetId="4" r:id="rId2"/>
    <sheet name="Hárok1" sheetId="3" state="hidden" r:id="rId3"/>
    <sheet name="Voucher" sheetId="1" state="hidden" r:id="rId4"/>
  </sheets>
  <definedNames>
    <definedName name="Zvoľtetyppoistenia">Hárok1!$A$1:$A$6</definedName>
  </definedNames>
  <calcPr calcId="171027"/>
</workbook>
</file>

<file path=xl/calcChain.xml><?xml version="1.0" encoding="utf-8"?>
<calcChain xmlns="http://schemas.openxmlformats.org/spreadsheetml/2006/main">
  <c r="AB48" i="2" l="1"/>
  <c r="AE48" i="2" l="1"/>
  <c r="W48" i="2"/>
  <c r="AI48" i="2"/>
  <c r="AI4" i="2"/>
  <c r="J36" i="2" l="1"/>
  <c r="J35" i="2"/>
  <c r="J37" i="2" l="1"/>
  <c r="J34" i="2"/>
  <c r="J33" i="2"/>
  <c r="R37" i="2" l="1"/>
  <c r="R33" i="2"/>
  <c r="J42" i="2"/>
  <c r="J40" i="2"/>
  <c r="J43" i="2"/>
  <c r="E18" i="1"/>
  <c r="I8" i="1"/>
  <c r="I7" i="1"/>
  <c r="E17" i="1"/>
  <c r="E16" i="1"/>
  <c r="E15" i="1"/>
  <c r="E14" i="1"/>
  <c r="E13" i="1"/>
  <c r="E12" i="1"/>
  <c r="E11" i="1"/>
  <c r="A17" i="1"/>
  <c r="A16" i="1"/>
  <c r="A15" i="1"/>
  <c r="A14" i="1"/>
  <c r="A13" i="1"/>
  <c r="A12" i="1"/>
  <c r="A11" i="1"/>
  <c r="E10" i="1"/>
  <c r="A10" i="1"/>
  <c r="E24" i="1"/>
  <c r="E21" i="1"/>
  <c r="E20" i="1"/>
  <c r="E19" i="1"/>
  <c r="I6" i="1"/>
  <c r="J41" i="2"/>
  <c r="R39" i="2"/>
  <c r="J39" i="2"/>
  <c r="R38" i="2"/>
  <c r="J38" i="2"/>
  <c r="R36" i="2"/>
  <c r="R35" i="2"/>
  <c r="R34" i="2"/>
  <c r="R32" i="2"/>
  <c r="R31" i="2"/>
  <c r="J31" i="2"/>
  <c r="N40" i="2" l="1"/>
  <c r="M43" i="2" s="1"/>
</calcChain>
</file>

<file path=xl/sharedStrings.xml><?xml version="1.0" encoding="utf-8"?>
<sst xmlns="http://schemas.openxmlformats.org/spreadsheetml/2006/main" count="413" uniqueCount="340">
  <si>
    <t>VOUCHER</t>
  </si>
  <si>
    <t xml:space="preserve">Číslo </t>
  </si>
  <si>
    <t>Number</t>
  </si>
  <si>
    <t>Zákazník</t>
  </si>
  <si>
    <t>Príchod</t>
  </si>
  <si>
    <t>Arrival</t>
  </si>
  <si>
    <t>Customer</t>
  </si>
  <si>
    <t>Odchod</t>
  </si>
  <si>
    <t>Departure</t>
  </si>
  <si>
    <t>Dátum nar.</t>
  </si>
  <si>
    <t>Date of birth</t>
  </si>
  <si>
    <t xml:space="preserve">Dodávateľ služieb </t>
  </si>
  <si>
    <t>Service supplier - booked and prepaid by</t>
  </si>
  <si>
    <t>Počet osôb</t>
  </si>
  <si>
    <t>Total PAX</t>
  </si>
  <si>
    <t>Ubytovanie</t>
  </si>
  <si>
    <t>Accomodation</t>
  </si>
  <si>
    <t>Typ ubytovania</t>
  </si>
  <si>
    <t>Room type</t>
  </si>
  <si>
    <t>Stravovanie</t>
  </si>
  <si>
    <t>Meal plan</t>
  </si>
  <si>
    <t>Dalšie služby</t>
  </si>
  <si>
    <t>Extra services</t>
  </si>
  <si>
    <t>Poznámka</t>
  </si>
  <si>
    <t>Remark</t>
  </si>
  <si>
    <t>Vystavené</t>
  </si>
  <si>
    <t>Issued by</t>
  </si>
  <si>
    <t>CK VIVE, Dubová 7, 080 01 Prešov, Slovensko</t>
  </si>
  <si>
    <t>Tel.: +421 911 944 496, Email: ckvive@ckvive.sk</t>
  </si>
  <si>
    <t xml:space="preserve">             ZMLUVA O OBSTARANÍ ZÁJAZDU  </t>
  </si>
  <si>
    <t xml:space="preserve">         uzatvorená v zmysle zákona č. 281/2001 Z. z.</t>
  </si>
  <si>
    <t>Termín</t>
  </si>
  <si>
    <t>Krajina pobytu</t>
  </si>
  <si>
    <t>Miesto pobytu</t>
  </si>
  <si>
    <t>Typ stravovania v cene</t>
  </si>
  <si>
    <t>Druh dopravy</t>
  </si>
  <si>
    <t>Miesto nástupu</t>
  </si>
  <si>
    <t>OBJEDNÁVATEĽ:</t>
  </si>
  <si>
    <t>Meno a priezvisko</t>
  </si>
  <si>
    <t>Dátum narodenia</t>
  </si>
  <si>
    <t xml:space="preserve">Telefón: </t>
  </si>
  <si>
    <t>E-mail:</t>
  </si>
  <si>
    <t>a ním zastúpení spolucestujúci:</t>
  </si>
  <si>
    <t>Objednávateľ sa zaväzuje zaplatiť dohodnutú celkovú cenu podľa nasledujúcej kalkulácie.</t>
  </si>
  <si>
    <t>Cena za služby</t>
  </si>
  <si>
    <t>Počet</t>
  </si>
  <si>
    <t>Cena</t>
  </si>
  <si>
    <t>Zľava (%)</t>
  </si>
  <si>
    <t>Spolu</t>
  </si>
  <si>
    <t>Cena/os.</t>
  </si>
  <si>
    <t>Pobytová taxa dospelá osoba</t>
  </si>
  <si>
    <t>Pobytová taxa osoba 12-18 rokov</t>
  </si>
  <si>
    <t>Pobytová taxa osoba do 11 rokov</t>
  </si>
  <si>
    <t>Doprava</t>
  </si>
  <si>
    <t>Transfer</t>
  </si>
  <si>
    <t>Dospelá osoba na základnom lôžku</t>
  </si>
  <si>
    <t>Miestenka</t>
  </si>
  <si>
    <t>Dospelá osoba na prístelke</t>
  </si>
  <si>
    <t>Poistenie insolventnosti</t>
  </si>
  <si>
    <t>Celková cena:</t>
  </si>
  <si>
    <t>Záloha</t>
  </si>
  <si>
    <t>Uhradená</t>
  </si>
  <si>
    <t>Doplatok</t>
  </si>
  <si>
    <t>Tel.:</t>
  </si>
  <si>
    <t>Name and surname</t>
  </si>
  <si>
    <t>—</t>
  </si>
  <si>
    <t>Počet nocí</t>
  </si>
  <si>
    <t xml:space="preserve">Cena za služby </t>
  </si>
  <si>
    <t>Dieťa bez lôžka</t>
  </si>
  <si>
    <t xml:space="preserve">Príplatok - stravovanie dospelá osoba </t>
  </si>
  <si>
    <t xml:space="preserve">Príplatok - stravovanie dieťa </t>
  </si>
  <si>
    <t>Apartmán</t>
  </si>
  <si>
    <t>Komplexné cestovné poistenie</t>
  </si>
  <si>
    <t>Dieťa bez nároku na služby</t>
  </si>
  <si>
    <t>Komplexné cestovné poistenie PLUS</t>
  </si>
  <si>
    <t>Cestovné poistenie PLUS</t>
  </si>
  <si>
    <t>Poistenie liečebných nákladov PLUS</t>
  </si>
  <si>
    <t>Poistenie storna PLUS</t>
  </si>
  <si>
    <t>Poistenie storna</t>
  </si>
  <si>
    <t>Dieťa na základnom lôžku</t>
  </si>
  <si>
    <t>Dieťa na prístelke</t>
  </si>
  <si>
    <t>POISTENIE ZÁJAZDU PRE PRÍPAD ÚPADKU CK</t>
  </si>
  <si>
    <r>
      <t xml:space="preserve">OBSTARÁVATEĽ: Jana Šebej-Kovaľová - VIVE
</t>
    </r>
    <r>
      <rPr>
        <sz val="12"/>
        <rFont val="Arial"/>
        <family val="2"/>
        <charset val="238"/>
      </rPr>
      <t>Dubová 7, 080 01 Prešov</t>
    </r>
    <r>
      <rPr>
        <b/>
        <sz val="12"/>
        <rFont val="Arial"/>
        <family val="2"/>
        <charset val="238"/>
      </rPr>
      <t xml:space="preserve">
</t>
    </r>
    <r>
      <rPr>
        <sz val="12"/>
        <rFont val="Arial"/>
        <family val="2"/>
        <charset val="238"/>
      </rPr>
      <t xml:space="preserve">IČO: 37531701, DIČ: 1020976209, zapísaná v živn. reg. OÚ Prešov, číslo ž.r.: 707-5754
UniCredit Bank č.ú.:1480779002/1111 
IBAN SK93 1111 0000 0014 8077 9002, SWIFT CODE: UNCRSKBX </t>
    </r>
  </si>
  <si>
    <t>Podpis objednávateľa ..................................................</t>
  </si>
  <si>
    <t>Podpis a pečiatka predajcu ................................................</t>
  </si>
  <si>
    <t xml:space="preserve">Dátum ......................................... </t>
  </si>
  <si>
    <t>Predajca (obchodný zástupca)</t>
  </si>
  <si>
    <r>
      <t xml:space="preserve">Cestovná kancelária je poistená pre prípad úpadku podľa zákona 281/2001 Z.z. v znení neskorších predpisov v Generali Poisťovňa, a.s., odštepný závod Európska cestovná poisťovňa, v zmysle Všeobecných poistných podmienok pre poistenie zájazdu pre prípad úpadku cestovnej kancelárie, číslo poistnej zmluvy č. 2405537706.
</t>
    </r>
    <r>
      <rPr>
        <b/>
        <sz val="12"/>
        <rFont val="Arial"/>
        <family val="2"/>
        <charset val="238"/>
      </rPr>
      <t>Poisťovateľ:</t>
    </r>
    <r>
      <rPr>
        <sz val="12"/>
        <rFont val="Arial"/>
        <family val="2"/>
        <charset val="238"/>
      </rPr>
      <t xml:space="preserve"> Generali Poisťovňa, a.s., odštepný závod Európska cestovná poisťovňa Lamačská cesta 3/A, 841 04 Bratislava, SR, IČO 35 709 332, zap. v ORSR Okr. súdu Bratislava I, oddiel: Sa, vl. č. 1325/B. Infolinka: 02 544 177 04, info@europska.sk, núdzová linka 24 h: +421-2-54417711. </t>
    </r>
    <r>
      <rPr>
        <b/>
        <sz val="12"/>
        <rFont val="Arial"/>
        <family val="2"/>
        <charset val="238"/>
      </rPr>
      <t>Poistník:</t>
    </r>
    <r>
      <rPr>
        <sz val="12"/>
        <rFont val="Arial"/>
        <family val="2"/>
        <charset val="238"/>
      </rPr>
      <t xml:space="preserve"> Jana Šebej-Kovaľová - VIVE, Dubová 7, 080 01 Prešov, IČO 37531701. </t>
    </r>
    <r>
      <rPr>
        <b/>
        <sz val="12"/>
        <rFont val="Arial"/>
        <family val="2"/>
        <charset val="238"/>
      </rPr>
      <t>Poistení:</t>
    </r>
    <r>
      <rPr>
        <sz val="12"/>
        <rFont val="Arial"/>
        <family val="2"/>
        <charset val="238"/>
      </rPr>
      <t xml:space="preserve"> objednávateľ a všetci účastníci zájazdu na vyššie uvedenej zmluve.
</t>
    </r>
  </si>
  <si>
    <t>Ulica, PSČ a mesto</t>
  </si>
  <si>
    <t>Obstarávateľ sa zaväzuje obstarať pre objednávateľa a ním zastúpených spolucestujúcich zájazd.</t>
  </si>
  <si>
    <t xml:space="preserve">Rezervačné číslo </t>
  </si>
  <si>
    <t>rezervačné číslo = variabilný symbol</t>
  </si>
  <si>
    <t>Číslo cestovného dokladu</t>
  </si>
  <si>
    <t xml:space="preserve">             POISTNÁ ZMLUVA   </t>
  </si>
  <si>
    <r>
      <rPr>
        <b/>
        <sz val="12"/>
        <rFont val="Arial"/>
        <family val="2"/>
        <charset val="238"/>
      </rPr>
      <t>Poisťovateľ:</t>
    </r>
    <r>
      <rPr>
        <sz val="12"/>
        <rFont val="Arial"/>
        <family val="2"/>
        <charset val="238"/>
      </rPr>
      <t xml:space="preserve"> Generali Poisťovňa, a.s., odštepný závod Európska cestovná poisťovňa Lamačská cesta 3/A, 841 04 Bratislava, SR, IČO 35 709 332, zap. v ORSR Okr. súdu Bratislava I, oddiel: Sa, vl. č. 1325/B. Infolinka: 02 544 177 04, info@europska.sk, núdzová linka 24 h: +421-2-54417711. </t>
    </r>
    <r>
      <rPr>
        <sz val="12"/>
        <rFont val="Arial"/>
        <family val="2"/>
        <charset val="238"/>
      </rPr>
      <t xml:space="preserve">
</t>
    </r>
  </si>
  <si>
    <t>Európa (jednotlivec)</t>
  </si>
  <si>
    <t>Svet (jednotlivec)</t>
  </si>
  <si>
    <t>Počet dní</t>
  </si>
  <si>
    <t>Európa (rodina)</t>
  </si>
  <si>
    <t>Svet (rodina)</t>
  </si>
  <si>
    <t>Poistné</t>
  </si>
  <si>
    <t xml:space="preserve">Poistné </t>
  </si>
  <si>
    <t>1-11</t>
  </si>
  <si>
    <t>12-22</t>
  </si>
  <si>
    <t>23-30</t>
  </si>
  <si>
    <t>Cena zájazdu</t>
  </si>
  <si>
    <t>do 500 €</t>
  </si>
  <si>
    <t>do 850 €</t>
  </si>
  <si>
    <t>do 1200 €</t>
  </si>
  <si>
    <t>do 1700 €</t>
  </si>
  <si>
    <t>do 2650 €</t>
  </si>
  <si>
    <t>do 3500 €</t>
  </si>
  <si>
    <t>do 2500 €</t>
  </si>
  <si>
    <t>do 3300 €</t>
  </si>
  <si>
    <t>do 5000 €</t>
  </si>
  <si>
    <t>do 1000 €</t>
  </si>
  <si>
    <t>do 2400 €</t>
  </si>
  <si>
    <t>do 7000 €</t>
  </si>
  <si>
    <t>do 2300 €</t>
  </si>
  <si>
    <t>do 6600 €</t>
  </si>
  <si>
    <t>KCP</t>
  </si>
  <si>
    <t>Poistné CP+</t>
  </si>
  <si>
    <t>Cestovné poistenie PLUS (CP+)</t>
  </si>
  <si>
    <t>Komplexné cestovné poistenie (KCP) a Komplexné cestovné poistenie PLUS (KCP+)</t>
  </si>
  <si>
    <t>KCP+</t>
  </si>
  <si>
    <t>Doplňujúce informácie k poisteniu:</t>
  </si>
  <si>
    <t>- Európou sa rozumejú všetky štáty v Európe a Turecko (platí pre poistenie CP+/KCP/KCP+)</t>
  </si>
  <si>
    <t>POISTNÉ KRYTIE A LIMITY POISTNÉHO PLNENIA</t>
  </si>
  <si>
    <t>Poistenie pre prípad prerušenia cesty</t>
  </si>
  <si>
    <t>Poistenie zmeškania dopravného prostriedku a oneskoreného návratu do vlasti</t>
  </si>
  <si>
    <t>Poistenie batožiny</t>
  </si>
  <si>
    <t>Poistenie pátrania a záchrany</t>
  </si>
  <si>
    <t>Poistenie liečebných nákladov</t>
  </si>
  <si>
    <t>Úrazové poistenie</t>
  </si>
  <si>
    <t>Poistenie zodpovednosti</t>
  </si>
  <si>
    <t>Asistenčné služby</t>
  </si>
  <si>
    <t>- osoby vo veku 70 rokov a staršie sú výlučne poistiteľné iba poistením CP+ alt. KCP+</t>
  </si>
  <si>
    <t>CP+</t>
  </si>
  <si>
    <t>áno</t>
  </si>
  <si>
    <t>200 000 €</t>
  </si>
  <si>
    <t>100 000 €</t>
  </si>
  <si>
    <t>34 000 €</t>
  </si>
  <si>
    <t>17 000 €</t>
  </si>
  <si>
    <t>220 000 €</t>
  </si>
  <si>
    <t>14 000 €</t>
  </si>
  <si>
    <t>15 000 €</t>
  </si>
  <si>
    <t>1000 €</t>
  </si>
  <si>
    <t>700 €</t>
  </si>
  <si>
    <t>nie</t>
  </si>
  <si>
    <t>TYPY CESTOVNÉHO POISTENIA</t>
  </si>
  <si>
    <t>Poistné KCP+</t>
  </si>
  <si>
    <t>- maximálna dĺžka zájazdu 22 dní (platí pre poistenie KCP/KCP+) alt. 30 dní (platí pre poistenie CP+)</t>
  </si>
  <si>
    <t>- rodinou sa rozumie do 7 spolucestujúcich osôb uvedených na 1 zmluve (maximálne 2 dospelé osoby)(platí pre poistenie CP+/KCP/KCP+)</t>
  </si>
  <si>
    <t>ZMLUVNÉ STRANY</t>
  </si>
  <si>
    <r>
      <rPr>
        <b/>
        <sz val="12"/>
        <rFont val="Arial"/>
        <family val="2"/>
        <charset val="238"/>
      </rPr>
      <t>Poistník:</t>
    </r>
    <r>
      <rPr>
        <sz val="12"/>
        <rFont val="Arial"/>
        <family val="2"/>
        <charset val="238"/>
      </rPr>
      <t xml:space="preserve"> objednávateľ zájazdu na vyššie uvedenej zmluve, ak nie je uvedené inak.</t>
    </r>
  </si>
  <si>
    <r>
      <rPr>
        <b/>
        <sz val="12"/>
        <rFont val="Arial"/>
        <family val="2"/>
        <charset val="238"/>
      </rPr>
      <t>Poistení:</t>
    </r>
    <r>
      <rPr>
        <sz val="12"/>
        <rFont val="Arial"/>
        <family val="2"/>
        <charset val="238"/>
      </rPr>
      <t xml:space="preserve"> objednávateľ a všetci účastníci zájazdu na vyššie uvedenej zmluve, ak nie je uvedené inak.</t>
    </r>
  </si>
  <si>
    <t>Poistný produkt</t>
  </si>
  <si>
    <t>Platnosť</t>
  </si>
  <si>
    <t>Celkové poistné</t>
  </si>
  <si>
    <t>áno, 90% sumy</t>
  </si>
  <si>
    <t xml:space="preserve">áno, 100% sumy </t>
  </si>
  <si>
    <r>
      <t>SPROSTREDKOVATEĽ POISTENIA:</t>
    </r>
    <r>
      <rPr>
        <b/>
        <sz val="11.5"/>
        <rFont val="Arial"/>
        <family val="2"/>
        <charset val="238"/>
      </rPr>
      <t xml:space="preserve"> Jana Šebej-Kovaľová - VIVE
</t>
    </r>
    <r>
      <rPr>
        <sz val="11.5"/>
        <rFont val="Arial"/>
        <family val="2"/>
        <charset val="238"/>
      </rPr>
      <t>Dubová 7, 080 01 Prešov</t>
    </r>
    <r>
      <rPr>
        <b/>
        <sz val="11.5"/>
        <rFont val="Arial"/>
        <family val="2"/>
        <charset val="238"/>
      </rPr>
      <t xml:space="preserve">
</t>
    </r>
    <r>
      <rPr>
        <sz val="11.5"/>
        <rFont val="Arial"/>
        <family val="2"/>
        <charset val="238"/>
      </rPr>
      <t xml:space="preserve">IČO: 37531701, DIČ: 1020976209, zapísaná v živn. reg. OÚ Prešov, číslo ž.r.: 707-5754
UniCredit Bank č.ú.:1480779002/1111 
IBAN SK93 1111 0000 0014 8077 9002, SWIFT CODE: UNCRSKBX </t>
    </r>
  </si>
  <si>
    <t xml:space="preserve">VŠEOBECNÉ ZMLUVNÉ PODMIENKY </t>
  </si>
  <si>
    <t xml:space="preserve">Účasti na zájazdoch cestovnej kancelárie VIVE </t>
  </si>
  <si>
    <t>Všeobecné zmluvné podmienky účasti na zájazdoch CK VIVE (ďalej len všeobecné podmienky) platné pre všetky zájazdy, pobyty a služby cestovného ruchu organizované CK VIVE, sú neoddeliteľnou súčasťou Zmluvy o obstaraní zájazdu (ďalej len zmluva), ktorú CK VIVE uzatvára s objednávateľom zájazdu a v súlade so zákonom č. 281/2001. Z.z.</t>
  </si>
  <si>
    <t xml:space="preserve">I. Zmluvný vzťah </t>
  </si>
  <si>
    <t>1. Účastníci zmluvného vzťahu sú:</t>
  </si>
  <si>
    <t>a) Jana Šebej-Kovaľová - VIVE, so sídlom Dubová 7, 080 01 Prešov, Slovenská republika (ďalej len CK)</t>
  </si>
  <si>
    <t>a</t>
  </si>
  <si>
    <t>b) Objednávateľ, ktorým môže byť fyzická alebo právnická osoba (ďalej len objednávateľ).</t>
  </si>
  <si>
    <t>2. Zmluvný vzťah medzi CK a objednávateľom vzniká uzatvorením zmluvy t.j. prijatím objednávateľom podpísanej zmluvy alebo akceptáciou zmluvy objednávateľom resp. vyplnením zmluvy prostredníctvom internetu a jej potvrdením zo strany CK.</t>
  </si>
  <si>
    <t>3. Zmluva platí pre všetky ďalšie osoby na nej uvedené. Za plnenie zmluvných záväzkov osôb uvedených v zmluve ručí objednávateľ ako za plnenie svojich vlastných záväzkov. Za neplnoletú osobu podpisuje zmluvu jej zákonný zástupca.</t>
  </si>
  <si>
    <t>4. Obsah zmluvy sa určuje podľa ponuky, cenníka, dodatočných ponúk CK objednávateľom potvrdených objednávok a týchto všeobecných podmienok resp. osobitných podmienok priložených k zmluve.</t>
  </si>
  <si>
    <t xml:space="preserve">II. Cenové podmienky </t>
  </si>
  <si>
    <t>1. Ceny zájazdov a súvisiacich služieb organizovaných CK sú zmluvnými cenami, dojednanými písomnou dohodou medzi CK a objednávateľom. Záväzná a dohodnutá cena je uvedená v zmluve. Nároky na zľavy uplatňuje objednávateľ vždy sám pred uzatvorením zmluvy. Zľavy nie je možné uplatňovať dodatočne.</t>
  </si>
  <si>
    <t>2. CK je oprávnená jednostranným úkonom zvýšiť ceny zájazdu v prípade že dôjde k:</t>
  </si>
  <si>
    <t>a) Zvýšeniu dopravných nákladov vrátane cien pohonných hmôt, zvýšeniu platieb spojených s dopravou.</t>
  </si>
  <si>
    <t>b) Zmene kurzu národnej meny použitého na určenie ceny zájazdu v priemere viac ako 5 %, ak k tomu zvýšeniu dôjde do 21. dňa pred začiatkom zájazdu.</t>
  </si>
  <si>
    <t>3. Písomné oznámenie o zvýšení ceny musí CK objednávateľovi odoslať najneskôr 21 dní pred začatím zájazdu, inak CK nevznikne právo na zaplatenie rozdielu v cene zájazdu.</t>
  </si>
  <si>
    <t>4. Objednávateľ je povinný do 5 dní od účinnosti oznámenia o zvýšení ceny zájazdu uhradiť CK rozdiel v cene zájazdu. Pri porušení záväzku úhrady navýšenej ceny zájazdu zo strany objednávateľa má CK právo odstúpiť od zmluvy, tým nie je dotknuté právo CK na náhradu škody.</t>
  </si>
  <si>
    <t xml:space="preserve">III. Platobné podmienky </t>
  </si>
  <si>
    <t>1. CK má právo na zaplatenie ceny dosiaľ objednaných služieb pred ich poskytnutím a objednávateľ je povinný uhradiť cenu služieb pred ich poskytnutím.</t>
  </si>
  <si>
    <t>2. CK je oprávnená požadovať zaplatenie zálohy po prijatí objednávateľom podpísanej zmluvy alebo akceptovaní zmluvy objednávateľom resp. vyplnení zmluvy prostredníctvom internetu a jej potvrdením zo strany CK. Výška zálohy a časový rozvrh platieb je dohodnutý nasledovne:</t>
  </si>
  <si>
    <t>a) Pri vzniku zmluvného vzťahu je objednávateľ povinný uhradiť zálohu vo výške minimálne 50% z ceny dosiaľ objednaných služieb, táto záloha je splatná ihneď po podpísaní zmluvy.</t>
  </si>
  <si>
    <t>b) Najneskôr 35 dní pred začiatkom zájazdu v prípade jednotlivcov, najneskôr 46 dní pred začiatkom zájazdu v prípade organizovaných skupín, je objednávateľ povinný uhradiť 100 % ceny doposiaľ objednaných služieb.</t>
  </si>
  <si>
    <t>c) V prípade vzniku zmluvného vzťahu v lehote kratšej ako 35 dní pred začiatkom zájazdu je objednávateľ povinný uhradiť 100 % ceny dosiaľ objednaných služieb.</t>
  </si>
  <si>
    <t>3. Objednávateľ má nárok na poskytnutie služieb len po zaplatení celej ceny dosiaľ objednaných služieb. Objednávateľ je povinný dodržiavať termíny na platby ceny zájazdu, prípadne iných objednaných služieb alebo súvisiacich platieb. V prípade, že objednávateľ nedodrží termín úhrady celej ceny dosiaľ objednaných služieb, je CK oprávnená odstúpiť od uzavretej zmluvy a požadovať zaplatenie zmluvnej pokuty podľa článku VII. týchto všeobecných podmienok.</t>
  </si>
  <si>
    <t>IV. Práva a povinnosti objednávateľa</t>
  </si>
  <si>
    <t>1. Objednávateľ má právo:</t>
  </si>
  <si>
    <t>a) Na riadne poskytnutie zmluvne dohodnutých a zaplatených služieb.</t>
  </si>
  <si>
    <t>b) Vyžadovať od CK informácie, ktoré sa týkajú zatiaľ zmluvne dohodnutých a zaplatených služieb.</t>
  </si>
  <si>
    <t>c) Odstúpiť od zmluvy podľa čl. VII. týchto všeobecných podmienok kedykoľvek pred začatím čerpania služieb.</t>
  </si>
  <si>
    <t>d) Na reklamáciu nedostatkov a jej vybavenie v súlade s čl. VIII. týchto všeobecných podmienok.</t>
  </si>
  <si>
    <t>e) Písomne oznámiť CK, že sa zájazdu namiesto neho zúčastní iná osoba než v zmluve, v oznámení uvedená. Toto právo môže objednávateľ uplatniť iba v lehote do 35 dní pred začatím zájazdu. Uplynutím tejto lehoty toto právo objednávateľa zaniká. Dňom doručenia oznámenia sa osoba v ňom uvedená stáva objednávateľom. Oznámenie musí obsahovať vyhlásenie nového objednávateľa, že súhlasí s uzatvorenou zmluvou. Pôvodný a nový objednávateľ spoločne a nerozdielne zodpovedajú za zaplatenie ceny zájazdu a úhradu nákladov, ktoré CK v súvislosti so zmenou objednávateľa vzniknú. Uvedené sa vzťahuje len na tie prípady, keď zmenu objednávateľov je CK schopná zabezpečiť, v opačnom prípade CK písomne upozorní na nemožnosť vykonania zmeny pôvodného objednávateľa.</t>
  </si>
  <si>
    <t>f) Na ochranu osobných údajov uvedených v zmluve a v ďalších dokladoch spojených so zájazdom.</t>
  </si>
  <si>
    <t>2. Objednávateľ má povinnosť:</t>
  </si>
  <si>
    <t>a) Poskytnúť CK všetky náležitosti potrebné k riadnemu zabezpečeniu a poskytnutiu služieb, najmä pravdivo a úplne uvádzať údaje v zmluve vrátane akýchkoľvek zmien týchto údajov a predložiť ďalšie doklady podľa požiadavky CK.</t>
  </si>
  <si>
    <t>b) Zaplatiť dohodnutú cenu zájazdu a prípadné ďalšie poplatky spojené so zájazdom riadne, včas a v celom rozsahu, v súlade s čl. III. týchto všeobecných podmienok.</t>
  </si>
  <si>
    <t>c) Mať pri sebe počas zájazdu platný cestovný doklad (ktorého platnosť je viac ako 6 mesiacov od termínu plánovaného návratu), prípadne vízum (pokiaľ je vyžadované) a dodržiavať pasové a colné predpisy krajín do ktorých cestuje. Maloleté osoby, ktoré necestujú v sprievode rodičov, zákonných zástupcov, alebo aspoň jedného zákonného zástupcu, alebo ako účastníci organizovaných ciest – školské exkurzie, športové a kultúrne akcie, atď., musia mať súhlas na cestovanie od zákonných zástupcov a musia mať vlastný cestovný pas. Osoby, ktorých zdravotný stav to vyžaduje, môžu cestovať len v sprievode a dohľade iných dospelých osôb. Pri organizovaní zájazdu do krajín s vízovou povinnosťou objednávateľ predloží cestovný pas v termíne, ktorý určí CK. Všetky náklady, ktoré vzniknú nedodržaním týchto predpisov znáša objednávateľ.</t>
  </si>
  <si>
    <t>d) Dodržiavať pasové, colné, devízové, tranzitné, zdravotné, dopravné a ďalšie predpisy Slovenskej republiky, ako aj predpisy, zákony a zvyklosti krajiny, do ktorej cestuje, resp. cez ňu tranzituje. CK nenesie zodpovednosť za prípadné problémy vzniknuté neudelením víza, alebo chybnými úkonmi objednávateľa. Všetky náklady, ktoré vzniknú nedodržaním vyššie uvedených predpisov znáša objednávateľ.</t>
  </si>
  <si>
    <t>e) Dodržať očkovacie a ďalšie zdravotnícke povinnosti, pri cestách do krajín pre ktoré sú tieto povinnosti určené.</t>
  </si>
  <si>
    <t>f) Nahlásiť účasť cudzích štátnych príslušníkov. Cudzí štátni príslušníci sú povinní sa informovať ohľadne vízovej povinnosti na príslušnom zastupiteľstve krajiny kam cestujú. Všetky náklady, ktoré vzniknú nedodržaním vyššie uvedených predpisov znáša objednávateľ.</t>
  </si>
  <si>
    <t>g) Oznamovať CK svoje stanovisko k prípadným zmenám v podmienkach a obsahu dohodnutých služieb bez zbytočného odkladu a v lehote stanovenej CK.</t>
  </si>
  <si>
    <t>h) Prevziať od CK doklady potrebné na čerpanie služieb, dostaviť sa na miesto odchodu v stanovenom čase so všetkými potrebnými dokladmi.</t>
  </si>
  <si>
    <t>i) Riadiť sa pokynmi sprievodcu, delegáta, alebo iného určeného zástupcu CK a dodržiavať stanovený program.</t>
  </si>
  <si>
    <t>j) Počínať si tak, aby nedochádzalo ku škodám na zdraví či majetku na úkor ostatných účastníkov zájazdu, dodávateľov služieb alebo CK.</t>
  </si>
  <si>
    <t>k) Dbať o včasné a riadne uplatnenie prípadných nárokov voči dodávateľom služieb podľa čl. VIII. týchto všeobecných podmienok.</t>
  </si>
  <si>
    <t>K povinnostiam objednávateľov - právnických osôb ďalej patrí:</t>
  </si>
  <si>
    <t>l) Poveriť oprávneného zástupcu objednávateľa s ktorým bude CK komunikovať a ktorý oboznámi svojich účastníkov s týmito všeobecnými podmienkami a informáciami, ktoré od CK dostane.</t>
  </si>
  <si>
    <t xml:space="preserve">m) Zabezpečiť, aby všetci účastníci plnili základné povinnosti zákazníkov, ktoré vyžadujú ich osobnú súčinnosť a ktorých nositeľom môže byť iba jednotlivý účastník.  </t>
  </si>
  <si>
    <t>n) Ustanoviť vedúceho skupiny v prípade, keď podľa dohody s CK nie je zabezpečený sprievodca CK. Vedúci skupiny sa zájazdu zúčastní počas celej doby, pričom organizačne zabezpečuje riadne poskytnutie služieb od dodávateľov, dbá o dodržiavanie programu.</t>
  </si>
  <si>
    <t>o) Odovzdať CK vopred menný zoznam účastníkov zájazdu s požadovanými údajmi.</t>
  </si>
  <si>
    <t xml:space="preserve">V. Povinnosti a práva CK </t>
  </si>
  <si>
    <t>1. CK je povinná najneskôr 7 dní pred začatím zájazdu poskytnúť objednávateľovi písomne ďalšie podrobné informácie o všetkých skutočnostiach ktoré sú pre objednávateľa dôležité a ktoré sú jej známe ak nie sú obsiahnuté už v zmluve. Ak je zmluva uzatvorená v čase kratšom ako sedem (7) dní pred začatím zájazdu, CK podľa článku I. týchto všeobecných podmienok musí splniť pri uzatváraní zmluvy svoju povinnosť.</t>
  </si>
  <si>
    <t>2. CK nie je povinná poskytnúť objednávateľovi plnenie nad rámec vopred potvrdených a zaplatených služieb.</t>
  </si>
  <si>
    <t>3. CK je povinná mať po celý čas predaja zájazdov uzatvorené poistenie zájazdu, na ktorého základe vzniká objednávateľovi právo na poistné plnenie v prípadoch, keď cestovná kancelária z dôvodu svojho úpadku:</t>
  </si>
  <si>
    <t>a) Neposkytne objednávateľovi dopravu z miesta pobytu v zahraničí do miesta plánovaného skončenia zájazdu alebo do Slovenskej republiky, ak je táto doprava súčasťou zájazdu.</t>
  </si>
  <si>
    <t>b) Nevráti objednávateľovi zaplatený preddavok alebo cenu zájazdu v prípade, ak sa zájazd neuskutočnil.</t>
  </si>
  <si>
    <t>c) Nevráti objednávateľovi rozdiel medzi zaplatenou cenou zájazdu a cenou čiastočne poskytnutého zájazdu v prípade, ak zájazd bol poskytnutý sčasti.</t>
  </si>
  <si>
    <t>4. K povinnostiam objednávateľa uvedeným v článku IV. týchto všeobecných podmienok sa vzťahujú im zodpovedajúce práva CK.</t>
  </si>
  <si>
    <t xml:space="preserve">VI. Zmeny dohodnutých služieb, zrušenie zájazdu </t>
  </si>
  <si>
    <t>1. Ak je CK nútená pred začiatkom zájazdu zmeniť podstatnú podmienku zmluvy o zájazde, môže navrhnúť objednávateľovi zmenu zmluvy. Ak navrhovaná zmena zmluvy vedie aj k zmene ceny zájazdu, musí byť v návrhu nová cena aj uvedená. Objednávateľ má právo rozhodnúť, či so zmenou zmluvy súhlasí, alebo či od zmluvy odstúpi bez zaplatenia zmluvných pokút. Rozhodnutie objednávateľa sa musí oznámiť CK písomne, v lehote určenej CK v návrhu zmeny zmluvy o zájazde. Za zmenu podstatnej podmienky zmluvy sa nepovažuje zmena leteckého dopravcu, zmena typu lietadla, zmena letovej trasy, času, doby trvania letu a ubytovacieho zariadenia v cieľovej destinácií (ak je poskytnuté). CK si vyhradzuje právo jednostranne rozhodnúť o uvedených zmenách s následným oznámením zmeny objednávateľovi.</t>
  </si>
  <si>
    <t>2. CK má právo zrušiť zájazd, ak v lehote do 21 dní pred jeho začatím nebude dosiahnutý minimálny počet účastníkov zájazdu alebo v iných prípadoch, ak jeho uskutočnenie je pre CK ekonomicky neúnosné, pretože náklady vynaložené na jeho uskutočnenie výrazne prevyšujú náklady plánované. Minimálny počet účastníkov zájazdov pre všetky zájazdy je stanovený počtom 30 osôb (výhrada minimálneho počtu účastníkov), ak nie je stanovené inak. Ak CK zruší zájazd, je povinná túto skutočnosť oznámiť objednávateľovi písomne v lehote najneskôr 14 dní pred začatím zájazdu.</t>
  </si>
  <si>
    <t>3. CK si vyhradzuje právo zrušiť zájazd v dôsledku udalostí, ktorým nie je možné zabrániť ani pri vynaložení všetkého úsilia alebo v dôsledku nepredvídateľných a neobvyklých okolností. CK si vyhradzuje právo na zmenu vecného a časového programu z dôvodu zásahu vyššej moci, z dôvodu rozhodnutia štátnych orgánov alebo iných mimoriadnych a neočakávaných okolností (neistá bezpečnostná situácia, dopravné problémy, nešťastia a iné okolnosti, ktoré CK nemohla predvídať a ani ovplyvniť). Pri poznávacích zájazdoch a výletoch sa môžu vyskytnúť určité obmedzenia návštev historických, náboženských a iných pamiatok v dňoch štátnych a náboženských sviatkov či iných osláv na mieste pobytu.</t>
  </si>
  <si>
    <t>4. Ak CK odstúpi od zmluvy z dôvodu zrušenia zájazdu pred jeho začiatkom alebo ak objednávateľ nesúhlasí s navrhovanou zmenou zmluvy podľa článku I. týchto všeobecných podmienok, má objednávateľ právo žiadať aby mu CK na základe novej zmluvy poskytla iný zájazd najmenej v kvalite, ktorá zodpovedá službám dohodnutým v pôvodnej zmluve, ak CK môže takýto zájazd ponúknuť. Pri uzatvorení novej zmluvy sa platby uskutočnené na základe pôvodnej zmluvy považujú za platby podľa novej zmluvy. Ak je cena nového zájazdu nižšia ako už uskutočnené platby, je CK povinná tento rozdiel bezodkladne objednávateľovi vrátiť.</t>
  </si>
  <si>
    <t>5. Ak po začatí zájazdu CK neposkytne objednávateľovi služby alebo ich podstatnú časť riadne a včas, alebo zistí, že mu ich nebude môcť poskytnúť, aj keď ju k tomu zmluva zaviazala, je povinná bezodkladne urobiť také opatrenia, aby mohol zájazd pokračovať.</t>
  </si>
  <si>
    <t>6. Ak pokračovanie zájazdu nie je možné zabezpečiť inak ako prostredníctvom služieb nižšej kvality než sú  uvedené v zmluve, je CK povinná vrátiť objednávateľovi rozdiel ceny medzi ponúkanými a poskytnutými službami.</t>
  </si>
  <si>
    <t>7. Na základe individuálnej požiadavky objednávateľa CK, pokiaľ je to možné, urobí zmenu podmienok dohodnutých v zmluve. Vykonanie takýchto zmien podlieha zaplateniu poplatku vo výške 50 € za jednu zmenu. Ide o zmenu termínu, typu ubytovacieho zariadenia a pod. V prípade takejto zmeny požadovanej objednávateľom v lehote kratšej než 46 dní pred začatím zájazdu, je takáto zmena považovaná za odstúpenie od zmluvy zo strany objednávateľa a objednávateľ je povinný zaplatiť CK zmluvnú pokutu v súlade s článkom VII. týchto všeobecných podmienok.</t>
  </si>
  <si>
    <t>8. Žiadosť objednávateľa o zmenu termínu zájazdu resp. destinácie, ubytovania, uvedeného v uzatvorenej zmluve, nezakladá dôvod zbavenia sa povinností zo strany objednávateľa zaplatiť storno poplatok za zrušenie zmluvou objednaného zájazdu.</t>
  </si>
  <si>
    <t xml:space="preserve">VII. Odstúpenie od zmluvy </t>
  </si>
  <si>
    <t>1. CK môže pred začiatkom zájazdu od zmluvy odstúpiť len z dôvodu zrušenia zájazdu alebo z dôvodu porušenia povinnosti objednávateľom, ktoré boli zmluvne dohodnuté, pričom zašle objednávateľovi na jeho adresu uvedenú v zmluve písomné oznámenie o odstúpení od zmluvy s uvedením dôvodov. Účinky odstúpenia od zmluvy nastávajú dňom doručenia oznámenia.</t>
  </si>
  <si>
    <t>a) Písomnosti si zmluvné strany doručujú osobne, poštou, resp. elektronickou poštou. Pri osobnom doručovaní písomnosti (za ktoré sa považuje aj doručovanie kuriérom) sa písomnosť považuje za doručenú jej odovzdaním, za ktoré sa považuje aj prípad, ak ju adresát odmietne prevziať. Pri doručovaní písomností poštou sa zásielka považuje za doručenú v tuzemsku tretí deň po jej odoslaní a v cudzine siedmy deň po jej odoslaní.</t>
  </si>
  <si>
    <t>b) Zmluvne strany sú povinné oznámiť adresu, telefónne číslo, emailovú adresu a iné kontaktné údaje, na ktoré si budú vzájomne zasielať alebo oznamovať všetky oznámenia a dokumenty a bezodkladne sa informovať o akejkoľvek zmene týchto údajov. V prípade, že zmluvná strana tieto informácie neoznámi, považuje sa doručenie a oznámenie vykonané na poslednú známu adresu, prípadne na posledné známe číslo telekomunikačného prostriedku za riadne vykonané.</t>
  </si>
  <si>
    <t>2. Objednávateľ má právo odstúpiť od zmluvy kedykoľvek pred začatím čerpania služieb:</t>
  </si>
  <si>
    <t>a) bez udania dôvodu,</t>
  </si>
  <si>
    <t>b) ak nedôjde k uzatvoreniu novej zmluvy podľa článku VI. týchto všeobecných podmienok,</t>
  </si>
  <si>
    <t>c) ak dôjde k porušeniu povinnosti CK vyplývajúcich zo zmluvy.</t>
  </si>
  <si>
    <t>Oznámenie o odstúpení od zmluvy musí objednávateľ oznámiť písomnou formou a odovzdať ho osobne na predajné miesto, kde si zájazd zakúpil alebo ho zaslať CK doporučeným listom. Pri osobnom odovzdávaní účinky odstúpenia od zmluvy nastávajú dňom odovzdania oznámenia. Pri zaslaní doporučeným listom CK dňom doručenia písomného oznámenia na predajné miesto, kde si zájazd zakúpil.</t>
  </si>
  <si>
    <t>3. Ak je dôvodom odstúpenia objednávateľa od zmluvy porušenie povinnosti CK alebo ak nedôjde k uzatvoreniu novej zmluvy, je CK povinná bezodkladne vrátiť objednávateľovi celú sumu ktorú od neho dostala na úhradu ceny zájazdu, podľa zrušenej zmluvy, pričom objednávateľ nie je povinný zaplatiť CK zmluvné pokuty.</t>
  </si>
  <si>
    <t>4. Ak nie je dôvodom odstúpenia od zmluvy objednávateľa porušenie povinnosti CK, ktoré sú určené zmluvou, alebo ak CK odstúpi od zmluvy pred začiatkom zájazdu z dôvodu porušenia povinnosti objednávateľom, je objednávateľ povinný zaplatiť CK zmluvné pokuty. Výška zmluvnej pokuty je stanovená podľa počtu dní pred nástupom na zájazd alebo čerpania služieb nasledovné.</t>
  </si>
  <si>
    <t>4.1. Hotely, apartmány, lodné plavby, fakultatívne výlety a doplnkové služby:</t>
  </si>
  <si>
    <t>a) Zmluvná pokuta vo výške 50 €, ak k odstúpeniu dôjde v lehote 46 dní a viac pred začatím zájazdu.</t>
  </si>
  <si>
    <t>b) 30 % z vopred stanovenej ceny zájazdu + 100 % z ceny poistenia, ak k odstúpeniu dôjde v lehote 45-31 dní pred začatím zájazdu.</t>
  </si>
  <si>
    <t>c) 50 % z vopred stanovenej ceny zájazdu + 100 % z ceny poistenia, ak k odstúpeniu dôjde v lehote 30-22 dní pred začatím zájazdu.</t>
  </si>
  <si>
    <t>d) 75 % z vopred stanovenej ceny zájazdu + 100 % z ceny poistenia, ak k odstúpeniu dôjde v lehote 21-15 dní pred začatím zájazdu.</t>
  </si>
  <si>
    <t>e) 90 % z vopred dohodnutej ceny zájazdu + 100 % z ceny poistenia, ak k odstúpeniu dôjde v lehote 14-8 dní pred začatím zájazdu.</t>
  </si>
  <si>
    <t>f) 100 % z vopred stanovenej ceny zájazdu + 100 % z ceny poistenia, ak k odstúpeniu dôjde v lehote 7 a menej dní pred začatím zájazdu.</t>
  </si>
  <si>
    <t>4.2. Hotely, apartmány, lodné plavby, fakultatívne výlety a doplnkové služby – kolektívne pobyty:</t>
  </si>
  <si>
    <t>a) Zmluvná pokuta vo výške 135 € ak k odstúpeniu dôjde v lehote 96 dní a viac pred začatím zájazdu.</t>
  </si>
  <si>
    <t>b) 40 % z vopred stanovenej ceny zájazdu + 100 % z ceny poistenia, ak k odstúpeniu dôjde v lehote 95-36 dní pred začatím zájazdu.</t>
  </si>
  <si>
    <t>c) 60 % z vopred stanovenej ceny zájazdu + 100 % z ceny poistenia, ak k odstúpeniu dôjde v lehote 35-10 dní pred začatím zájazdu.</t>
  </si>
  <si>
    <t>d) 100 % z vopred stanovenej ceny zájazdu + 100 % z ceny poistenia, ak k odstúpeniu dôjde v lehote 9 dní a menej pred začatím zájazdu.</t>
  </si>
  <si>
    <t>4.3. Hotely, apartmány, lodné plavby, fakultatívne výlety a doplnkové služby – kolektívne pobyty (objednávateľom zájazdu je fyzická osoba podnikateľ alebo právnická osoba):</t>
  </si>
  <si>
    <t>a) Zmluvná pokuta vo výške 205 € ak k odstúpeniu dôjde v lehote 96 dní a viac pred začatím zájazdu.</t>
  </si>
  <si>
    <t>b) 100 % z vopred stanovenej ceny zájazdu + 100 % z ceny poistenia, ak k odstúpeniu dôjde v lehote 95 dní a menej pred začatím zájazdu.</t>
  </si>
  <si>
    <t>4.4. Individuálne zájazdy (Individuálne pobytové a poznávacie zájazdy realizované linkovou dopravou):</t>
  </si>
  <si>
    <t>a) 40 % z vopred stanovenej ceny zájazdu + 100 % z ceny dopravy a poistenia, ak k odstúpeniu dôjde v lehote 61 dní a viac pred začatím zájazdu.</t>
  </si>
  <si>
    <t>b) 50 % z vopred stanovenej ceny zájazdu + 100 % z ceny dopravy a poistenia, ak k odstúpeniu dôjde v lehote 60-46 dní pred začatím zájazdu.</t>
  </si>
  <si>
    <t>c) 100 % z vopred stanovenej ceny zájazdu + 100 % z ceny dopravy a poistenia, ak k odstúpeniu dôjde v lehote 45 a menej dní pred začatím zájazdu.</t>
  </si>
  <si>
    <t>4.5. Letenky (linková doprava, linkové letenky):</t>
  </si>
  <si>
    <t>100 % z ceny linkovej letenky + 100 % z ceny poistenia, ihneď od času rezervovania.</t>
  </si>
  <si>
    <t>5. Ak nenastúpi objednávateľ na zájazd, pobyt, alebo nevyčerpá službu cestovného ruchu bez predchádzajúceho odstúpenia od zmluvy alebo z dôvodu nesplnenia povinnosti podľa článku IV. týchto všeobecných podmienok, je povinný uhradiť 100% z vopred stanovenej ceny, CK je oprávnená si započítať svoju pohľadávku voči zloženej zálohe.</t>
  </si>
  <si>
    <t>6. Vopred stanovená cena je predajná cena vrátane všetkých povinných príplatkov, ako aj zmluvne dohodnuté alebo právnym predpisom stanovené náhrady tuzemským a zahraničným dodávateľom služieb, nezahŕňa zvláštne zľavy poskytované CK.</t>
  </si>
  <si>
    <t>7. Pri určení počtu dní pre výpočet zmluvnej pokuty je rozhodujúci deň, ktorým nastanú účinky odstúpenia zmluvy o zájazde t.j. deň odstúpenia od zmluvy. Tento deň sa započítava do stanoveného počtu dní. Do počtu dní sa nezapočítava deň odchodu, resp. nástup na zájazd.</t>
  </si>
  <si>
    <t>8. CK má právo odrátať zmluvnú pokutu od zaplatenej zálohy alebo zaplatenej ceny dosiaľ objednaných služieb. CK je zároveň povinná vrátiť objednávateľovi bezodkladne zostatok z uhradenej ceny zájazdu podľa zrušenej zmluvy.</t>
  </si>
  <si>
    <t xml:space="preserve">VIII. Reklamácie, zodpovednosť za škodu </t>
  </si>
  <si>
    <t>1. V prípade, že CK neposkytne všetky služby predmetného zájazdu v plnom rozsahu alebo objektívne nižšej kvalite, ako bolo dohodnuté v zmluve, má objednávateľ právo na reklamáciu. Objednávateľ uplatní právo na odstránenie chybne poskytnutej služby bezodkladne, a to u dodávateľa služby alebo u povereného zástupcu CK (partnerská cestovná kancelária, dodávateľ služby, alebo ním poverená osoba).</t>
  </si>
  <si>
    <t>2. Objednávateľ je povinný poskytovať CK maximálnu súčinnosť, aby bolo možné nedostatky čo najúčinnejšie odstrániť a zabránilo sa vzniku akýmkoľvek škodám alebo aby sa ich rozsah znížil. V prípade nedodržania tohto postupu právo na reklamáciu nevzniká.</t>
  </si>
  <si>
    <t>3. Ak sa dodávateľovi služby alebo zástupcovi CK nepodarí na mieste zjednať nápravu, je potrebné o tejto skutočnosti vykonať písomný záznam s objednávateľom.</t>
  </si>
  <si>
    <t>4. Objednávateľ musí svoje nároky z reklamácie uplatniť najneskôr do 3 mesiacoch od skončenia zájazdu, alebo v prípade, že sa zájazd neuskutočnil, odo dňa, keď sa mal zájazd skončiť podľa zmluvy, inak právo zaniká. Pre uznanie nárokov z reklamácie objednávateľ predloží hore uvedený písomný záznam.</t>
  </si>
  <si>
    <t>5. Na všetky reklamácie podané v súlade s uvedenými podmienkami, je CK povinná odpovedať písomnou formou najneskôr v lehote 30 dní od dodržania reklamácie.</t>
  </si>
  <si>
    <t>6. CK nezodpovedá za úroveň cudzích služieb a akcií mimo rámec zájazdu, ktoré si objednávateľ objedná na mieste, u sprievodcu, v hoteli alebo u inej organizácií.</t>
  </si>
  <si>
    <t>7. CK neručí a nezodpovedá za majetok účastníkov zájazdu v prípade jeho poškodenia, straty alebo krádeže.</t>
  </si>
  <si>
    <t>8. Za predmet reklamácie sa nepovažujú také škody a majetkové ujmy spôsobené objednávateľovi ktoré sú predmetom zmluvnej úpravy poistného krytia poisťovne na základe poistnej zmluvy o cestovnom poistení, ani také škody a majetkové ujmy, ktoré sú z rozsahu poistného krytia výslovne vyňaté.</t>
  </si>
  <si>
    <t>9. Ak nastanú okolnosti, ktorých vznik, priebeh a následok nie je závislý na činnosti a postupe CK alebo okolností na strane objednávateľa, na základe ktorých objednávateľ úplne alebo sčasti nevyužije objednané, zaplatené a CK zabezpečené služby, nevzniká objednávateľovi nárok na úhradu resp. zľavu týchto služieb.</t>
  </si>
  <si>
    <t>10. V prípade že dôjde k overbookingu ubytovacieho zariadenia a bude nutné objednávateľa ubytovať v inom ubytovacom zariadení, poskytne sa náhradné ubytovanie v ubytovacom zariadení v rovnakej alebo vyššej kategórie. Náhradné ubytovanie môže byť poskytnuté aj na časť pobytu. Ďalšie nároky voči CK sú vylúčené.</t>
  </si>
  <si>
    <t>11. Ak objednávateľ bez porušenia povinností CK nevyčerpal niektorú zo zmluvne dohodnutých služieb, nemá voči CK právo na vrátenie zaplatenej ceny zájazdu ani jej časti, právo na zľavu z ceny zájazdu ani iné ďalšie nároky voči CK sú vylúčené.</t>
  </si>
  <si>
    <t>12. Práva, ktoré objednávateľovi prípadne vznikli z dôvodov, že mu bol proti jeho vôli odmietnutý nástup do lietadla, že bol jeho let zrušený alebo má meškanie a ktoré mu z týchto dôvodov priznáva Nariadenie Európskeho parlamentu a Rady (ES) č.261/2004 z 11.2.2004, ktorým sa ustanovujú spoločné pravidlá systému náhrad a pomoci cestujúcim pri odmietnutí nástupu do lietadla, v prípade zrušenia alebo veľkého meškania letov, objednávateľ uplatní u príslušného leteckého dopravcu. Iné ďalšie nároky voči CK sú vylúčené.</t>
  </si>
  <si>
    <t>13. V prípade, že sa objednávateľ nedostaví alebo zmešká odlet, má CK nárok na úhradu plnej ceny zájazdu.</t>
  </si>
  <si>
    <t>14. Zmeny a odchýlky jednotlivých služieb sú v nutných prípadoch možné. Ide najmä o zmeny trasy, typu dopravného prostriedku, časov odchodov a návratov zo zájazdu. V prípade uvedených zmien bude CK bezodkladne informovať objednávateľa. Uvedené nezávažné zmeny programu nemôžu byť predmetom reklamácie a CK neručí za škody, ktoré môžu vzniknúť objednávateľovi, z týchto dôvodov ani nekompenzuje služby, ktoré z týchto dôvodov neboli čerpané.</t>
  </si>
  <si>
    <t>15. CK upozorňuje na možné meškanie dopravných prostriedkov z dôvodu nepredvídaných okolností ako sú nepriaznivé počasie, preplnenosti vzdušných koridorov, čakanie na hraničných prechodoch, prípadne z technických a iných prevádzkových dôvodov, čo môže viesť k predĺženiu plánovanej doby prepravy. Odporúča preto objednávateľovi aby pri organizácií návratu zo zájazdu a plánovaní prípojov bral do úvahy možnosť vzniku podobných situácií. V prípade omeškania prepravného prostriedku nevzniká objednávateľovi právo na kompenzáciu za omeškaný čas alebo nevyčerpané služby súvisiace s pobytom, ani na odstúpenie zmluvy o zájazde. Objednávateľ, ktorý použije vlastnú dopravu, je sám zodpovedný za dodržanie termínu nástupu a ukončenia pobytu, ktorý CK uvádza v pokynoch na zájazde.</t>
  </si>
  <si>
    <t>16. Objednávateľ si je vedomý, že CK nemá vplyv na pridelenie sedadiel v lietadle a ani na výber izieb v ubytovacom zariadení, ktoré sú vo výlučnej kompetencií leteckého dopravcu resp. prevádzkovateľa ubytovacieho zariadenia. Tieto skutočnosti preto nie je možné reklamovať ako nedostatok zmluvne dohodnutých služieb.</t>
  </si>
  <si>
    <t>17. CK nenesie žiadnu zodpovednosť za batožinu a iné veci objednávateľa. Za poškodenie, zničenie, omeškanie alebo stratu batožiny počas prepravy resp. počas ubytovania zodpovedá v plnom rozsahu letecký dopravca, iný verejný prepravca resp. prevádzkovateľ ubytovacieho zariadenia u ktorého je potrebné bezodkladne uplatniť práva priznané všeobecnými záväznými právnymi predpismi alebo medzinárodnými zmluvami.</t>
  </si>
  <si>
    <t>18. CK nezodpovedá za škodu, ktorú nezavinila ani ona ani jej dodávatelia služieb a škoda bola spôsobená objednávateľom, treťou osobou, ktorá nie je spojená s poskytovaním zájazdu alebo udalosťou, ktorej nebolo možné zabrániť ani pri vynaložení všetkého úsilia alebo v dôsledku neobvyklých nepredvídaných okolností.</t>
  </si>
  <si>
    <t>19. Prvý a posledný deň zájazdu sú určené najmä na dopravu, transfer a prihlásenie resp. odhlásenie v ubytovacom zariadení. Lety môžu niekedy presiahnuť aj polnoc, pričom sa transfer zabezpečí na druhý deň zájazdu. Na základe medzinárodných zvyklostí sú klienti v deň príchodu zvyčajne ubytovaní najskôr o 14.00 hodine a v deň odchodu musia opustiť izbu do 10.00. Skorý príchod, či neskorší odchod nie sú dôvodom k dlhšiemu používaniu izby. V prípade obsadenia izby v skorých ranných hodinách sa predchádzajúca noc počíta ako poskytnuté ubytovanie. CK neručí za škody, ktoré môžu vzniknúť objednávateľovi a nekompenzuje služby, ktoré z týchto dôvodov neboli čerpané.</t>
  </si>
  <si>
    <t>20. Objednávateľ je zodpovedný za to, že po ukončení pobytu odovzdá ubytovacie zariadenie bez poškodenia. Ubytovateľ má právo na začiatku pobytu vybrať kauciu, ktorá bude po skončení pobytu vrátená v plnej výške, ak nedôjde k poškodeniu ubytovacieho objektu.</t>
  </si>
  <si>
    <t>21. Objednávateľ je povinný plne uhradiť prípadné vzniknuté škody v ubytovacom zariadení, prepravnom resp. dopravnom prostriedku a inom zariadení, kde čerpal služby zabezpečené podľa zmluvy. Ak bude objednávateľ z krajiny alebo miesta pobytu vyhostený, alebo voči nemu bude uplatnené iné preventívne alebo sankčné opatrenie v dôsledku porušenia alebo nesplnenia povinností ustanovenými právnymi predpismi platnými a účinnými v mieste pobytu, nemá v CK právo na náhradu akejkoľvek škody, nákladov, alebo inej ujmy, ktorá mu v tejto súvislosti vznikne.</t>
  </si>
  <si>
    <t>22. Malé zmeny zo strany vedenia ubytovacieho zariadenia alebo zahraničného partnera (organizácia stravovania, poskytovanie doplnkových služieb, fakultatívnych výletov, stavebná činnosť a pod.) môžu nastať v priebehu sezóny v krátkej dobe pred odchodom na zájazd. Uvedené zmeny nemôžu byť predmetom reklamácie a CK ich nemôže ovplyvniť.</t>
  </si>
  <si>
    <t xml:space="preserve">IX. Alternatívne riešenie sporov </t>
  </si>
  <si>
    <t>1. Spotrebiteľ (ďalej „objednávateľ“) má právo obrátiť sa na predávajúceho so žiadosťou o nápravu (písomne), ak nie je spokojný so spôsobom, ktorým predávajúci vybavil jeho reklamáciu alebo ak sa domnieva, že predávajúci porušil jeho práva. Objednávateľ má právo podať návrh na začatie alternatívneho riešenia sporu subjektu alternatívneho riešenia sporov, ak predávajúci na žiadosť odpovedal zamietavo alebo na ňu neodpovedal do 30 dní odo dňa jej odoslania a to podľa zákona 391/2015 Z. z. o alternatívnom riešení sporov. Návrh môže objednávateľ podať spôsobom určeným podľa §12 zákona č. 391/2015 Z.z.</t>
  </si>
  <si>
    <t>2. Podľa §3 zákona 391/2015 Z. z. sú subjektmi alternatívneho riešenia sporov orgány a oprávnené právnické osoby. Medzi subjektmi alternatívneho riešenia sporov má spotrebiteľ právo voľby. Zoznam subjektov alternatívneho riešenia sporov je možné nájsť na stránke Ministerstva hospodárstva Slovenskej republiky http://www.mhsr.sk/. Na uvedenej stránke sú zverejnené aj ďalšie dôležité informácie o alternatívnom riešení sporov pre spotrebiteľov.</t>
  </si>
  <si>
    <t>3. Objednávateľ môže podať návrh aj prostredníctvom platformy alternatívneho riešenia sporov RSO, ktorá je dostupná online na internetovej stránke http://ec.europa.eu/consumers/odr/.</t>
  </si>
  <si>
    <t>4. Formou alternatívneho riešenia sporov môže byť riešené iba spory medzi objednávateľom a obstarávateľom, vyplývajúceho zo Zmluvy alebo súvisiaceho so Zmluvou. Alternatívne riešenie sporov môže využiť len objednávateľ - fyzická osoba, ktorá pri uzatváraní a plnení Zmluvy o obstaraní zájazdu nekoná v rámci predmetu svojej podnikateľskej činnosti, zamestnania alebo povolania. Subjekt alternatívneho riešenia sporov môže od objednávateľa požadovať úhradu poplatku za začatie alternatívneho riešenia sporov, maximálne však do výšky 5 EUR s DPH.</t>
  </si>
  <si>
    <t xml:space="preserve">X. Spoločné ustanovenia </t>
  </si>
  <si>
    <t>1. Doprava</t>
  </si>
  <si>
    <t>Prvý a posledný deň zájazdu sú určené najmä na dopravu, transfer a prihlásenie resp. odhlásenie v ubytovacom zariadení. Lety môžu niekedy presiahnuť aj polnoc, pričom sa transfer zabezpečí na druhý deň zájazdu. Rozšírené ustanovenia k doprave sú uvedené v článkoch VI.-VIII.</t>
  </si>
  <si>
    <t>2. Ubytovanie</t>
  </si>
  <si>
    <t>Na základe medzinárodných zvyklostí sú klienti v deň príchodu zvyčajne ubytovaní najskôr o 14.00 hodine a v deň odchodu musia opustiť izbu do 10.00. Skorý príchod, či neskorší odchod nie sú dôvodom k dlhšiemu používaniu izby. Kategorizácia ubytovacích zariadení je plne v kompetencii ubytovacích zariadení resp. miestnych orgánov prideľujúcich kategorizáciu na základe miestnych predpisov a noriem. Kategorizácia je individuálna a nemusí sa zhodovať s kategorizáciu známou na základe noriem a predpisov Slovenskej republiky. Dynamicky sa rozvíjajúci turistický ruch sa vyznačuje aj stavebnou činnosťou, ktorá prebieha celoročne, bez obmedzení sezón. CK nemá akýkoľvek vplyv na prebiehajúcu stavebnú činnosť v ubytovacom zariadení, jeho okolí, alebo krajine. Je potrebné akceptovať, že absolútny pokoj nie je možné zabezpečiť. V ubytovacích zariadeniach je možné počítať so zvukovo priepustným ubytovaním, vzhľadom na stavebný štýl danej ubytovacej jednotky. Rozšírené ustanovenia k ubytovaniu sú uvedené v článkoch VI.-VIII.</t>
  </si>
  <si>
    <t>2. Stravovanie</t>
  </si>
  <si>
    <t>Spôsob stravovania, ak je zahrnuté v cene, je vždy uvedený v popise ubytovacieho zariadenia. Nápoje k jedlu nie sú zahrnuté v cene zájazdu, ak nie je uvedené inak.</t>
  </si>
  <si>
    <t>3. Služby a servis</t>
  </si>
  <si>
    <t>Kvalita, úroveň a rýchlosť služieb poskytovaných personálom v ubytovacích a iných zariadeniach zodpovedá miestnym zvyklostiam a mentalite obyvateľstva. Je preto nutné akceptovať menšiu skúsenosť a určitú uvoľnenosť, ale na druhej strane často aj mimoriadne priateľský a milý prístup.</t>
  </si>
  <si>
    <t>4.Mimo sezónne obdobie</t>
  </si>
  <si>
    <t>Dovolenka v období mimo hlavnej turistickej sezóny je cenovo priaznivejšia, ale môže prinášať určité obmedzenia, kedy vzhľadom k nižšej návštevnosti môže dôjsť k obmedzeniu ponuky určitých služieb.</t>
  </si>
  <si>
    <t>5. More a pláže</t>
  </si>
  <si>
    <t>Množstvo pláží je verejných a prístupných aj miestnemu obyvateľstvu, ktoré často býva hlučnejšie a temperamentnejšie ako sme zvyknutí. Vybrané ubytovacie zariadenia poskytujú komfort privátnych pláží, ktoré sú prístupné len ubytovaným hosťom vrátane uvedeného plážového servisu. Za poplatok je na vybraných plážach možnosť prenájmu ležadiel a slnečníkov. Počet ležadiel a slnečníkov býva obmedzený. Údaje o vzdialenosti od mora a pláže sú len orientačné. Prosíme dbajte na opaľovanie s opaľovacími prostriedkami s vysokými ochrannými faktormi, vďaka čomu predídete možným zdravotným komplikáciám. Objednávateľa upozorňujeme na možnú zmenu stavu hladiny resp. posun mora na pláži, spôsobený prílivom a odlivom.</t>
  </si>
  <si>
    <t>6. Bazény</t>
  </si>
  <si>
    <t>Vybrané hotely disponujú vyhrievaným bazénom, ktorého teplota závisí od rozhodnutia vedenia hotela. Nie všetky hotely majú bazén s filtračným zariadením, z toho dôvodu musia byť bazény občas vypustené a vyčistené. Je teda nutné počítať s tým, že na určitú dobu môže byť bazén mimo prevádzky. Väčšina bazénov je otvorená len počas dňa. Počet ležadiel a slnečníkov v okolí bazénov býva obmedzený.</t>
  </si>
  <si>
    <t>7. Klimatizácia a kúrenie</t>
  </si>
  <si>
    <t>Klimatizácia a kúrenie je súčasťou vybraných ubytovacích zariadení. Klimatizačné a výhrevné jednotky sú ovládané individuálne klientom resp. centrálne, v kompetencii ubytovacieho zariadenia. Upozorňujeme na možnú precitlivenosť na klimatické zariadenia vzhľadom na vysoký teplotný rozdiel po vstupe do klimatizovaných priestorov.</t>
  </si>
  <si>
    <t>8. Hygiena a životné prostredie</t>
  </si>
  <si>
    <t>Hygienické zvyklosti sú v južných a exotických krajinách omnoho tolerantnejšie, odlišné od tuzemských. To sa týka predpisov aj vo vzťahu k životnému prostrediu.</t>
  </si>
  <si>
    <t>9. Hmyz</t>
  </si>
  <si>
    <t>K realite južných krajín patria aj rôzne druhy hmyzu, hady, jašterice a iné rôzne živočíchy. V tejto súvislosti upozorňujeme aj alergikov, aby predvídali možné alergické reakcie a zabezpečili si dostatok potrebných liekov.</t>
  </si>
  <si>
    <t>10. Fakultatívne výlety a doplnkové služby</t>
  </si>
  <si>
    <t>CK ponúka pri uzatvorení zmluvu možnosť zakúpenia fakultatívnych výletov a ďalších doplnkových služieb, ktoré sú v prípade zakúpenia objednávateľom súčasťou zmluvy a vzťahujú sa na nich storno poplatky na základe týchto všeobecných podmienok. Fakultatívne výlety a doplnkové služby sú poskytované lokálnymi partnerom resp. cestovnou kanceláriou.</t>
  </si>
  <si>
    <t>9. Cestovné poistenie</t>
  </si>
  <si>
    <t>1. Pri všetkých zájazdov CK ponúka komplexné cestovné poistenie, ktoré je súčasťou zmluvy v prípade, že bolo dohodnuté a uhradené riadne a včas. Presný rozsah krytia a podmienky komplexného cestovného poistenia sú uvedené v brožúre poisťovacej spoločnosti, ktorú v prípade záujmu o poistenie, objednávateľ prijme od CK.</t>
  </si>
  <si>
    <t>2. V prípade, že objednávateľ zájazdu odmietne cestovné poistenie, je sám zodpovedný za to a prehlasuje, že nemá nárok na žiadne poistné plnenie z tohto poistenia a berie na vedomie, že v prípade ochorenia, zranenia, škody na batožine, škody spôsobenej tretej osobe, úrazu, storna zájazdu a ďalších škôd, ktoré toto poistenie kryje, bude znášať všetky náklady a nebude si nárokovať na žiadne plnenie, či už vo finančnej forme alebo asistencie zo strany poisťovateľa, asistenčnej spoločnosti ani CK.</t>
  </si>
  <si>
    <t>3. Pri vzniku poistnej udalosti je poistený v priamom vzťahu s poisťovacou spoločnosťou a CK neprináleží posudzovať existenciu, príp. výšku uplatňovaných nárokov z tohto vzťahu.</t>
  </si>
  <si>
    <t xml:space="preserve">XI. Poistenie zájazdu </t>
  </si>
  <si>
    <t>1. Zájazdy CK VIVE sú poistené pre potenciálnu možnosť úpadku cestovnej kancelárie v zmysle zákona č. 281/2001 Z.z. v Európskej cestovnej poisťovni.</t>
  </si>
  <si>
    <t>2. Objednávateľovi vzniká právo na poistné plnenie v prípadoch, keď cestovná kancelária z dôvodu svojho úpadku:</t>
  </si>
  <si>
    <t xml:space="preserve">3. Kompletné znenie všeobecných poistných podmienok povinného zmluvného poistenia zájazdu proti úpadku cestovnej kancelárii je objednávateľovi k dispozícii na vyžiadanie v cestovnej kancelárii.  </t>
  </si>
  <si>
    <t xml:space="preserve">XII. Ochrana osobných údajov </t>
  </si>
  <si>
    <t>1. Objednávateľ potvrdzuje podpisom zmluvy o zájazde alebo akceptáciou zmluvy objednávateľom resp. vyplnením zmluvy prostredníctvom internetu svoj výslovný súhlas s tým, aby CK spracovávala jeho osobné údaje, za účelom ponúkania služieb poskytovaných a sprostredkovaných CK a zároveň vyhlasuje, že je splnomocnený podpisom tejto zmluvy udeliť súhlas aj na spracovávanie osobných údajov všetkých osôb uvedených v zmluve. Súhlas objednávateľa je platný až do úplného vyrovnania vzájomných práv a povinností zmluvných strán zmluvy. Súhlas objednávateľa sa vzťahuje na:</t>
  </si>
  <si>
    <t>a) Získavanie, zhromažďovanie, zaznamenávanie, usporadúvanie, vyhľadávanie a prehliadanie osobných údajov uvedených v zmluve.</t>
  </si>
  <si>
    <t>b) Využívanie vyššie uvedených osobných údajov cestovnou kanceláriou na kontaktovanie účastníkov zájazdu v súvislosti s objednaným zájazdom, a to v čase pred jeho začatím i po jeho skončení.</t>
  </si>
  <si>
    <t>c) Využívanie vyššie uvedených údajov cestovnou kanceláriou pri spracúvaní podkladov potrebných na obstaranie služieb, ktoré sú súčasťou zájazdu, a ich poskytovanie všetkým zmluvným partnerom cestovnej kancelárie, vrátane zahraničných ktorí poskytujú tieto služby, za účelom ich riadneho a včasného poskytnutia.</t>
  </si>
  <si>
    <t>d) Využívanie vyššie uvedených osobných údajov cestovnou kanceláriou na riešenie všetkých ďalších otázok zmluvného vzťahu založeného zmluvou o obstaraní zájazdu.</t>
  </si>
  <si>
    <t>Osobné údaje objednávateľa sú spracúvané v súlade so zákonom č.122/2013 Z.z. o ochrane osobných údajov v platnom znení.</t>
  </si>
  <si>
    <t xml:space="preserve">XIII. Záverečné ustanovenia </t>
  </si>
  <si>
    <t>1. Tieto všeobecné podmienky CK sú platné pre účasť na všetkých zájazdoch usporiadaných CK a sú súčasťou Zmluvy o obstaraní zájazdu, ak nie je CK stanovený či vopred dohodnutý rozsah vzájomných práv a povinností inak, a to vždy písomnou formou. Tieto všeobecné zmluvné podmienky nadobúdajú platnosť 01.01.2017.</t>
  </si>
  <si>
    <t>2. Objednávateľ potvrdzuje podpísaním zmluvy alebo akceptáciou zmluvy objednávateľom resp. vyplnením zmluvy prostredníctvom internetu a jej potvrdením zo strany CK, že sa v plnom rozsahu oboznámil s ponukou CK a že sú mu známe Všeobecné zmluvné podmienky, rozumie im, súhlasí s nimi a v plnom rozsahu ich prijíma. Zároveň, že porozumel všetkým v nich prezentovaným skutočnostiam a bude ich rešpektovať a dodržiavať. Prípadná neplatnosť niektorých ustanovení všeobecných podmienok a zmluvy nemá vplyv na ich ostatný obsah.</t>
  </si>
  <si>
    <t>3. Všetky údaje a pokyny obsiahnuté v cenníku o službách, cenách a cestovných podmienkach zodpovedajú všetkým skutočnostiam známym k dátumu 01.01.2017 a CK si vyhradzuje právo aktualizácie ich zmien do doby uzatvorenia zmluvy s objednávateľom.</t>
  </si>
  <si>
    <t>4. Fotografie uvedené v katalógu sú ilustračného charakteru.</t>
  </si>
  <si>
    <t>5. CK nezodpovedá za obsah a zároveň neručí za správnosť údajov uvedených v prospektových materiáloch tretích osôb, ktorých vydavateľom nie je a nemôže ovplyvniť ich obsah.</t>
  </si>
  <si>
    <t>6. Prípadné spory sa budú riešiť podľa platných právnych noriem Slovenskej republiky.</t>
  </si>
  <si>
    <t xml:space="preserve">Objednávateľ podpisom tejto zmluvy o obstaraní zájazdu:
- prehlasuje, že je splnomocnený konať v mene všetkých uvedených cestujúcich osôb, ktoré ho splnomocnili k uzatvoreniu tejto zmluvy, prehlasuje, že ich oboznámi so všetkými informáciami k zájazdu a zároveň ručí za zmluvné záväzky spolucestujúcich ako za svoje vlastné;
- potvrdzuje, že sa v plnom rozsahu oboznámil s informáciami v katalógu obstarávateľa (prípadne v dodatočnej písomnej ponuke zájazdu a služieb) a s rozsahom zjednaného poistenia zájazdov, zároveň potvrdzuje, že prevzal doklad o poistení zájazdu pre prípad úpadku cestovnej kancelárie;
- potvrdzuje, že sa v plnom rozsahu oboznámil a bez výhrad súhlasí so všeobecnými zmluvnými podmienkami cestovnej kancelárie, ktoré sú neoddeliteľnou súčasťou tejto zmluvy;
- prehlasuje, že súhlasí aby cestovná kancelária spracovávala osobné údaje uvedené v tejto zmluve v súlade so zákonom č. 122/2013 Z.z. o ochrane osobných údajov v informačných systémoch cestovnej kancelárie pre jej potreby, a to aj v mene všetkých uvedených cestujúcich osôb, ktorí objednávateľa k tomuto súhlasu splnomocnili;
- berie na vedomie, že ním poskytované osobné údaje sú nevyhnutné na zabezpečenie alebo sprostredkovanie služieb cestovnej kancelárie, ktoré sú obsahom tohto zmluvného vzťahu a to: získavanie, zhromažďovanie, zaznamenávanie, usporadúvanie, vyhľadávanie a prehliadanie osobných údajov uvedených v zmluve; využívanie osobných údajov cestovnou kanceláriou na kontaktovanie účastníkov zájazdu v súvislosti s objednaným zájazdom, a to v čase pred jeho začatím i po jeho skončení; využívanie osobných údajov cestovnou kanceláriou pri spracúvaní podkladov potrebných na obstaranie služieb, ktoré sú súčasťou zájazdu, a ich poskytovanie všetkým zmluvným partnerom cestovnej kancelárie, vrátane zahraničných ktorí poskytujú tieto služby, za účelom ich riadneho a včasného poskytnutia prostredníctvom cezhraničného toku do krajín destinácie alebo tranzitných krajín, a to i v prípade, že tieto krajiny nezabezpečujú dostatočnú úroveň ochrany za predpokladu, že poskytnutie týchto údajov je nevyhnutnou podmienkou realizácie objednaných služieb; využívanie osobných údajov cestovnou kanceláriou na riešenie všetkých ďalších otázok zmluvného vzťahu založeného zmluvou o obstaraní zájazdu;
- súhlasí so zasielaním pokynov k zájazdu a ďalších oznámení a informácií na uvedenú emailovú adresu.
</t>
  </si>
  <si>
    <r>
      <t xml:space="preserve">Neoddeliteľnou súčasťou tejto poistnej zmluvy sú Všeobecné poistné podmienky cestovného poistenia ECP VPP 2016 (ďalej len „ECP VPP 2016“). Poistník svojím podpisom potvrdzuje, že mu boli odovzdané a prevzal ECP VPP 2016 a súhlasí s nimi. Poistník zároveň svojím podpisom potvrdzuje, že mu bol pred uzavretím poistenia odovzdaný a prevzal Informačný dokument o poistnom produkte.
Poistník dáva týmto poisťovateľovi súhlas: 
- so spracúvaním osobných údajov, ako aj osobitnej kategórie osobných údajov v informačnom systéme poisťovateľa a zaisťovateľa, na účely správy poistenia, na účely likvidácie poistných udalostí a na účely zaistenia, na dobu do vysporiadania všetkých záväzkov vyplývajúcich z poistnej zmluvy 
- s poskytnutím osobných údajov tretím osobám na účely realizácie asistenčných služieb a zaisťovania - s cezhraničným prenosom osobných údajov, vykonávaným v prípade likvidácie poistných udalostí. 
Poistník týmto dáva poisťovateľovi osobitný písomný súhlas s cezhraničným prenosom osobných údajov, vykonávaným v prípade likvidácie poistných udalostí do krajín, ktoré nezabezpečujú primeranú úroveň ochrany osobných údajov. Poistník je oprávnený odvolať súhlas so spracúvaním osobných údajov s tým, že účinky odvolania nastanú okamihom vysporiadania všetkých záväzkov vyplývajúcich z poistnej zmluvy.
Poistník vyhlasuje a svojím podpisom potvrdzuje, že v zmysle zákona c. 297/2008 Z.z. o ochrane pred legalizáciou príjmov z trestnej cinnosti a ochrane pred financovaním terorizmu a o zmene a doplnení niektorých zákonov v znení neskorších predpisov poistnú zmluvu uzaviera vo vlastnom mene.
V prípade, ak je poistník politicky exponovanou osobou v zmysle zákona c. 297/2008 Z.z. o ochrane pred legalizáciou príjmov z trestnej cinnosti a o ochrane pred financovaním terorizmu a o zmene a doplnení niektorých zákonov, je povinný túto skutocnost oznámit poistovatelovi písomne pri uzatváraní poistnej zmluvy, ako aj pocas trvania poistnej zmluvy. Ak poistník túto skutocnost neoznámi, bude považovaný za osobu, ktorá nie je politicky exponovanou osobou. Poistník vyhlasuje, že si je vedomý, že poistné v tejto poistnej zmluve je kalkulované vrátane penažného plnenia v zmysle §32 zákona c. 186/2009 Z. z. o financnom sprostredkovaní a financnom poradenstve a o zmene a doplnení niektorých zákonov v znení neskorších predpisov. Penažné plnenie je stanovené v zmysle Zákona NR SR c. 18/1996 Z. z. o cenách v znení neskorších predpisov. Poistník vyhlasuje a svojím podpisom potvrdzuje, že nie je osobou s osobitným vztahom k poistovatelovi v zmysle platného zákona o poistovníctve. V prípade, ak je toto vyhlásenie nepravdivé, poistník berie na vedomie, že táto poistná zmluva je v zmysle § 71 ods. 1 platného zákona o poistovníctve od pociatku neplatná
</t>
    </r>
    <r>
      <rPr>
        <b/>
        <sz val="12"/>
        <rFont val="Arial"/>
        <family val="2"/>
      </rPr>
      <t>Vyhlásenie oprávneného zástupcu poistovatela:</t>
    </r>
    <r>
      <rPr>
        <sz val="12"/>
        <rFont val="Arial"/>
        <family val="2"/>
        <charset val="238"/>
      </rPr>
      <t xml:space="preserve"> Vyhlasujem, že som osvedcil totožnost klienta podla dokladu totožnosti a vykonal a overil identifikáciu podla zákonac. 297/2008 Z. z. o ochrane pred legalizáciou príjmov z trestnej cinnosti a o ochrane pred financovaním terorizmu v znení neskorších predpisov.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</si>
</sst>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164" formatCode="[$€-2]\ #,##0.00"/>
    <numFmt numFmtId="165" formatCode="[$€-2]\ #,##0.00;[Red]\-[$€-2]\ #,##0.00"/>
    <numFmt numFmtId="166" formatCode="&quot;€&quot;#,##0.00"/>
    <numFmt numFmtId="167" formatCode="dd/mm/yyyy"/>
  </numFmts>
  <fonts count="21" x14ac:knownFonts="1">
    <font>
      <sz val="10"/>
      <name val="Arial"/>
      <family val="2"/>
      <charset val="238"/>
    </font>
    <font>
      <sz val="10"/>
      <name val="Arial"/>
      <family val="2"/>
      <charset val="238"/>
    </font>
    <font>
      <b/>
      <sz val="22"/>
      <name val="Arial"/>
      <family val="2"/>
      <charset val="238"/>
    </font>
    <font>
      <sz val="8"/>
      <name val="Arial"/>
      <family val="2"/>
      <charset val="238"/>
    </font>
    <font>
      <b/>
      <sz val="8"/>
      <name val="Arial"/>
      <family val="2"/>
      <charset val="238"/>
    </font>
    <font>
      <sz val="22"/>
      <name val="Arial"/>
      <family val="2"/>
      <charset val="238"/>
    </font>
    <font>
      <b/>
      <sz val="14"/>
      <name val="Arial"/>
      <family val="2"/>
      <charset val="238"/>
    </font>
    <font>
      <sz val="12"/>
      <name val="Arial"/>
      <family val="2"/>
      <charset val="238"/>
    </font>
    <font>
      <b/>
      <sz val="12"/>
      <name val="Arial"/>
      <family val="2"/>
      <charset val="238"/>
    </font>
    <font>
      <sz val="10"/>
      <name val="Arial CE"/>
      <family val="2"/>
      <charset val="238"/>
    </font>
    <font>
      <u/>
      <sz val="10"/>
      <color theme="10"/>
      <name val="Arial"/>
      <family val="2"/>
      <charset val="238"/>
    </font>
    <font>
      <u/>
      <sz val="12"/>
      <color theme="10"/>
      <name val="Arial"/>
      <family val="2"/>
      <charset val="238"/>
    </font>
    <font>
      <b/>
      <sz val="12"/>
      <color indexed="8"/>
      <name val="Arial"/>
      <family val="2"/>
      <charset val="238"/>
    </font>
    <font>
      <sz val="11"/>
      <name val="Arial"/>
      <family val="2"/>
      <charset val="238"/>
    </font>
    <font>
      <b/>
      <sz val="12"/>
      <name val="Arial"/>
      <family val="2"/>
    </font>
    <font>
      <sz val="12"/>
      <name val="Arial"/>
      <family val="2"/>
    </font>
    <font>
      <b/>
      <sz val="11.5"/>
      <name val="Arial"/>
      <family val="2"/>
      <charset val="238"/>
    </font>
    <font>
      <sz val="11.5"/>
      <name val="Arial"/>
      <family val="2"/>
      <charset val="238"/>
    </font>
    <font>
      <b/>
      <sz val="10"/>
      <name val="Calibri"/>
      <family val="2"/>
      <charset val="238"/>
    </font>
    <font>
      <sz val="10"/>
      <name val="Calibri"/>
      <family val="2"/>
      <charset val="238"/>
    </font>
    <font>
      <sz val="11"/>
      <name val="Calibri"/>
      <family val="2"/>
      <charset val="238"/>
    </font>
  </fonts>
  <fills count="8">
    <fill>
      <patternFill patternType="none"/>
    </fill>
    <fill>
      <patternFill patternType="gray125"/>
    </fill>
    <fill>
      <patternFill patternType="solid">
        <fgColor indexed="22"/>
        <bgColor indexed="31"/>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77111117893"/>
        <bgColor indexed="31"/>
      </patternFill>
    </fill>
  </fills>
  <borders count="70">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top style="thin">
        <color indexed="8"/>
      </top>
      <bottom style="hair">
        <color indexed="64"/>
      </bottom>
      <diagonal/>
    </border>
    <border>
      <left/>
      <right style="thin">
        <color indexed="8"/>
      </right>
      <top style="thin">
        <color indexed="8"/>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8"/>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9" fontId="1" fillId="0" borderId="0"/>
    <xf numFmtId="0" fontId="10" fillId="0" borderId="0" applyNumberFormat="0" applyFill="0" applyBorder="0" applyAlignment="0" applyProtection="0"/>
    <xf numFmtId="0" fontId="9" fillId="0" borderId="0"/>
  </cellStyleXfs>
  <cellXfs count="432">
    <xf numFmtId="0" fontId="0" fillId="0" borderId="0" xfId="0"/>
    <xf numFmtId="49" fontId="1" fillId="0" borderId="0" xfId="1" applyFill="1" applyBorder="1"/>
    <xf numFmtId="0" fontId="0" fillId="0" borderId="0" xfId="0" applyFill="1"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3" fillId="0" borderId="2"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0" fillId="0" borderId="0" xfId="1" applyFont="1" applyFill="1" applyBorder="1"/>
    <xf numFmtId="49" fontId="3" fillId="0" borderId="6"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49" fontId="1" fillId="0" borderId="0" xfId="1" applyFont="1"/>
    <xf numFmtId="49" fontId="5" fillId="0" borderId="0" xfId="1" applyFont="1" applyBorder="1" applyAlignment="1"/>
    <xf numFmtId="0" fontId="0" fillId="0" borderId="11" xfId="0" applyFill="1" applyBorder="1" applyAlignment="1">
      <alignment vertical="center"/>
    </xf>
    <xf numFmtId="0" fontId="0" fillId="0" borderId="2" xfId="0" applyFill="1" applyBorder="1" applyAlignment="1">
      <alignment vertical="center"/>
    </xf>
    <xf numFmtId="0" fontId="0" fillId="0" borderId="10"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2" fillId="0" borderId="28" xfId="0" applyFont="1" applyFill="1" applyBorder="1" applyAlignment="1">
      <alignment vertical="center"/>
    </xf>
    <xf numFmtId="0" fontId="2" fillId="0" borderId="26" xfId="0" applyFont="1" applyFill="1" applyBorder="1" applyAlignment="1">
      <alignment vertical="center"/>
    </xf>
    <xf numFmtId="0" fontId="2" fillId="0" borderId="29" xfId="0" applyFon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horizontal="center" vertical="center"/>
    </xf>
    <xf numFmtId="0" fontId="0" fillId="0" borderId="32" xfId="0" applyFill="1" applyBorder="1" applyAlignment="1">
      <alignment vertical="center"/>
    </xf>
    <xf numFmtId="0" fontId="4" fillId="0" borderId="33" xfId="0" applyFont="1" applyFill="1" applyBorder="1" applyAlignment="1">
      <alignment vertical="center"/>
    </xf>
    <xf numFmtId="0" fontId="4" fillId="0" borderId="32"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1" xfId="0" applyFont="1" applyFill="1" applyBorder="1" applyAlignment="1">
      <alignment vertical="center"/>
    </xf>
    <xf numFmtId="0" fontId="3" fillId="0" borderId="36" xfId="0" applyFont="1" applyFill="1" applyBorder="1" applyAlignment="1">
      <alignment vertical="center"/>
    </xf>
    <xf numFmtId="0" fontId="3" fillId="0" borderId="33" xfId="0" applyFont="1" applyFill="1" applyBorder="1" applyAlignment="1">
      <alignment vertical="center"/>
    </xf>
    <xf numFmtId="0" fontId="3" fillId="0" borderId="37" xfId="0" applyFont="1" applyFill="1" applyBorder="1" applyAlignment="1">
      <alignment vertical="center"/>
    </xf>
    <xf numFmtId="0" fontId="3" fillId="0" borderId="30" xfId="0" applyFont="1" applyFill="1" applyBorder="1" applyAlignment="1">
      <alignment vertical="center"/>
    </xf>
    <xf numFmtId="0" fontId="3" fillId="0" borderId="32" xfId="0" applyFont="1" applyFill="1" applyBorder="1" applyAlignment="1">
      <alignment vertical="center"/>
    </xf>
    <xf numFmtId="0" fontId="3" fillId="0" borderId="35" xfId="0" applyNumberFormat="1" applyFont="1" applyFill="1" applyBorder="1" applyAlignment="1">
      <alignment horizontal="center"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49" fontId="7" fillId="0" borderId="44" xfId="1" applyNumberFormat="1" applyFont="1" applyBorder="1" applyAlignment="1" applyProtection="1">
      <alignment horizontal="center" vertical="center"/>
    </xf>
    <xf numFmtId="14" fontId="7" fillId="0" borderId="16" xfId="1" applyNumberFormat="1" applyFont="1" applyBorder="1" applyAlignment="1" applyProtection="1">
      <alignment vertical="center"/>
    </xf>
    <xf numFmtId="49" fontId="8" fillId="0" borderId="14" xfId="1" applyFont="1" applyBorder="1" applyAlignment="1">
      <alignment vertical="center"/>
    </xf>
    <xf numFmtId="0" fontId="8" fillId="0" borderId="14" xfId="3" applyFont="1" applyFill="1" applyBorder="1" applyAlignment="1">
      <alignment horizontal="center" vertical="center" shrinkToFit="1"/>
    </xf>
    <xf numFmtId="0" fontId="8" fillId="0" borderId="15"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16" xfId="3" applyFont="1" applyFill="1" applyBorder="1" applyAlignment="1">
      <alignment horizontal="center" vertical="center"/>
    </xf>
    <xf numFmtId="0" fontId="8" fillId="0" borderId="14" xfId="3" applyFont="1" applyFill="1" applyBorder="1" applyAlignment="1">
      <alignment vertical="center"/>
    </xf>
    <xf numFmtId="0" fontId="7" fillId="0" borderId="14" xfId="3" applyFont="1" applyFill="1" applyBorder="1" applyAlignment="1" applyProtection="1">
      <alignment horizontal="center" vertical="center" shrinkToFit="1"/>
    </xf>
    <xf numFmtId="164" fontId="7" fillId="0" borderId="15" xfId="1" applyNumberFormat="1" applyFont="1" applyBorder="1" applyAlignment="1" applyProtection="1">
      <alignment horizontal="center" vertical="center"/>
    </xf>
    <xf numFmtId="9" fontId="7" fillId="0" borderId="14" xfId="1" applyNumberFormat="1" applyFont="1" applyBorder="1" applyAlignment="1" applyProtection="1">
      <alignment horizontal="center" vertical="center"/>
    </xf>
    <xf numFmtId="164" fontId="7" fillId="0" borderId="16" xfId="1" applyNumberFormat="1" applyFont="1" applyBorder="1" applyAlignment="1" applyProtection="1">
      <alignment horizontal="center" vertical="center"/>
    </xf>
    <xf numFmtId="1" fontId="7" fillId="0" borderId="14" xfId="1" applyNumberFormat="1" applyFont="1" applyBorder="1" applyAlignment="1" applyProtection="1">
      <alignment horizontal="center" vertical="center"/>
    </xf>
    <xf numFmtId="164" fontId="7" fillId="0" borderId="14" xfId="1" applyNumberFormat="1" applyFont="1" applyBorder="1" applyAlignment="1" applyProtection="1">
      <alignment horizontal="center" vertical="center"/>
    </xf>
    <xf numFmtId="164" fontId="7" fillId="0" borderId="14" xfId="1" applyNumberFormat="1" applyFont="1" applyBorder="1" applyAlignment="1">
      <alignment horizontal="center" vertical="center"/>
    </xf>
    <xf numFmtId="164" fontId="7" fillId="0" borderId="16" xfId="1" applyNumberFormat="1" applyFont="1" applyBorder="1" applyAlignment="1">
      <alignment vertical="center"/>
    </xf>
    <xf numFmtId="1" fontId="7" fillId="0" borderId="16" xfId="1" applyNumberFormat="1" applyFont="1" applyBorder="1" applyAlignment="1" applyProtection="1">
      <alignment horizontal="center" vertical="center"/>
    </xf>
    <xf numFmtId="164" fontId="7" fillId="0" borderId="16" xfId="1" applyNumberFormat="1" applyFont="1" applyBorder="1" applyAlignment="1">
      <alignment horizontal="center" vertical="center"/>
    </xf>
    <xf numFmtId="49" fontId="7" fillId="0" borderId="14" xfId="1" applyFont="1" applyBorder="1" applyAlignment="1">
      <alignment vertical="center"/>
    </xf>
    <xf numFmtId="49" fontId="7" fillId="0" borderId="16" xfId="1" applyFont="1" applyBorder="1" applyAlignment="1">
      <alignment vertical="center"/>
    </xf>
    <xf numFmtId="49" fontId="7" fillId="0" borderId="17" xfId="1" applyFont="1" applyBorder="1" applyAlignment="1">
      <alignment vertical="center"/>
    </xf>
    <xf numFmtId="49" fontId="7" fillId="0" borderId="17" xfId="1" applyFont="1" applyBorder="1" applyAlignment="1" applyProtection="1">
      <alignment horizontal="center" vertical="center"/>
    </xf>
    <xf numFmtId="164" fontId="7" fillId="0" borderId="17" xfId="1" applyNumberFormat="1" applyFont="1" applyBorder="1" applyAlignment="1">
      <alignment horizontal="center" vertical="center"/>
    </xf>
    <xf numFmtId="165" fontId="7" fillId="0" borderId="18" xfId="3" applyNumberFormat="1" applyFont="1" applyFill="1" applyBorder="1" applyAlignment="1" applyProtection="1">
      <alignment horizontal="center" vertical="center" wrapText="1" shrinkToFit="1"/>
    </xf>
    <xf numFmtId="1" fontId="7" fillId="0" borderId="48" xfId="1" applyNumberFormat="1" applyFont="1" applyBorder="1" applyAlignment="1" applyProtection="1">
      <alignment horizontal="center" vertical="center"/>
    </xf>
    <xf numFmtId="164" fontId="7" fillId="0" borderId="46" xfId="1" applyNumberFormat="1" applyFont="1" applyBorder="1" applyAlignment="1" applyProtection="1">
      <alignment horizontal="center" vertical="center"/>
    </xf>
    <xf numFmtId="9" fontId="7" fillId="0" borderId="45" xfId="1" applyNumberFormat="1" applyFont="1" applyBorder="1" applyAlignment="1" applyProtection="1">
      <alignment horizontal="center" vertical="center"/>
    </xf>
    <xf numFmtId="164" fontId="7" fillId="0" borderId="48" xfId="1" applyNumberFormat="1" applyFont="1" applyBorder="1" applyAlignment="1">
      <alignment horizontal="center" vertical="center"/>
    </xf>
    <xf numFmtId="165" fontId="7" fillId="0" borderId="68" xfId="3" applyNumberFormat="1" applyFont="1" applyFill="1" applyBorder="1" applyAlignment="1">
      <alignment horizontal="center" vertical="center" wrapText="1" shrinkToFit="1"/>
    </xf>
    <xf numFmtId="49" fontId="7" fillId="0" borderId="21" xfId="1" applyFont="1" applyBorder="1" applyAlignment="1" applyProtection="1">
      <alignment vertical="center"/>
    </xf>
    <xf numFmtId="49" fontId="7" fillId="0" borderId="0" xfId="1" applyFont="1" applyBorder="1" applyAlignment="1" applyProtection="1">
      <alignment vertical="center"/>
    </xf>
    <xf numFmtId="49" fontId="7" fillId="0" borderId="0" xfId="1" applyFont="1" applyBorder="1" applyAlignment="1" applyProtection="1">
      <alignment vertical="center" wrapText="1"/>
    </xf>
    <xf numFmtId="49" fontId="7" fillId="0" borderId="11" xfId="1" applyFont="1" applyBorder="1" applyAlignment="1" applyProtection="1">
      <alignment vertical="center" wrapText="1"/>
    </xf>
    <xf numFmtId="49" fontId="7" fillId="0" borderId="21" xfId="1" applyFont="1" applyBorder="1" applyAlignment="1" applyProtection="1">
      <alignment vertical="center" wrapText="1"/>
    </xf>
    <xf numFmtId="49" fontId="12" fillId="0" borderId="0" xfId="1" applyFont="1" applyFill="1" applyBorder="1" applyAlignment="1" applyProtection="1"/>
    <xf numFmtId="14" fontId="7" fillId="0" borderId="0" xfId="1" applyNumberFormat="1" applyFont="1" applyBorder="1" applyAlignment="1" applyProtection="1">
      <protection locked="0"/>
    </xf>
    <xf numFmtId="14" fontId="7" fillId="0" borderId="0" xfId="1" applyNumberFormat="1" applyFont="1" applyBorder="1" applyProtection="1">
      <protection locked="0"/>
    </xf>
    <xf numFmtId="14" fontId="7" fillId="0" borderId="0" xfId="1" applyNumberFormat="1" applyFont="1" applyBorder="1" applyProtection="1"/>
    <xf numFmtId="49" fontId="7" fillId="0" borderId="1" xfId="1" applyFont="1" applyBorder="1"/>
    <xf numFmtId="49" fontId="7" fillId="0" borderId="2" xfId="1" applyFont="1" applyBorder="1"/>
    <xf numFmtId="49" fontId="7" fillId="0" borderId="2" xfId="1" applyFont="1" applyBorder="1" applyProtection="1"/>
    <xf numFmtId="49" fontId="7" fillId="0" borderId="10" xfId="1" applyFont="1" applyBorder="1" applyProtection="1"/>
    <xf numFmtId="49" fontId="1" fillId="0" borderId="6" xfId="1" applyFont="1" applyBorder="1"/>
    <xf numFmtId="49" fontId="1" fillId="0" borderId="9" xfId="1" applyFont="1" applyBorder="1"/>
    <xf numFmtId="49" fontId="5" fillId="0" borderId="2" xfId="1" applyFont="1" applyBorder="1" applyAlignment="1"/>
    <xf numFmtId="49" fontId="8" fillId="5" borderId="13" xfId="1" applyFont="1" applyFill="1" applyBorder="1" applyAlignment="1"/>
    <xf numFmtId="49" fontId="1" fillId="0" borderId="12" xfId="1" applyFont="1" applyBorder="1"/>
    <xf numFmtId="49" fontId="7" fillId="0" borderId="0" xfId="1" applyFont="1" applyFill="1" applyBorder="1" applyAlignment="1">
      <alignment vertical="center" shrinkToFit="1"/>
    </xf>
    <xf numFmtId="164" fontId="7" fillId="0" borderId="0" xfId="1" applyNumberFormat="1" applyFont="1" applyFill="1" applyBorder="1" applyAlignment="1" applyProtection="1">
      <alignment horizontal="center" vertical="center"/>
    </xf>
    <xf numFmtId="9" fontId="7" fillId="0" borderId="0" xfId="1" applyNumberFormat="1" applyFont="1" applyFill="1" applyBorder="1" applyAlignment="1" applyProtection="1">
      <alignment horizontal="center" vertical="center"/>
    </xf>
    <xf numFmtId="49" fontId="7" fillId="0" borderId="0" xfId="1" applyFont="1" applyFill="1" applyBorder="1" applyAlignment="1">
      <alignment vertical="center"/>
    </xf>
    <xf numFmtId="1" fontId="7" fillId="0" borderId="0" xfId="1" applyNumberFormat="1" applyFont="1" applyFill="1" applyBorder="1" applyAlignment="1" applyProtection="1">
      <alignment horizontal="center" vertical="center"/>
    </xf>
    <xf numFmtId="164" fontId="7" fillId="0" borderId="0" xfId="1" applyNumberFormat="1" applyFont="1" applyFill="1" applyBorder="1" applyAlignment="1">
      <alignment horizontal="center" vertical="center"/>
    </xf>
    <xf numFmtId="49" fontId="7" fillId="0" borderId="11" xfId="1" applyNumberFormat="1" applyFont="1" applyBorder="1" applyAlignment="1" applyProtection="1">
      <alignment vertical="center"/>
      <protection locked="0"/>
    </xf>
    <xf numFmtId="49" fontId="8" fillId="0" borderId="11" xfId="1" applyNumberFormat="1" applyFont="1" applyBorder="1" applyAlignment="1" applyProtection="1">
      <protection locked="0"/>
    </xf>
    <xf numFmtId="49" fontId="7" fillId="0" borderId="11" xfId="1" applyNumberFormat="1" applyFont="1" applyBorder="1" applyAlignment="1" applyProtection="1">
      <alignment vertical="center" wrapText="1"/>
      <protection locked="0"/>
    </xf>
    <xf numFmtId="49" fontId="8" fillId="0" borderId="11" xfId="1" applyNumberFormat="1" applyFont="1" applyBorder="1" applyAlignment="1" applyProtection="1">
      <alignment vertical="center"/>
      <protection locked="0"/>
    </xf>
    <xf numFmtId="49" fontId="8" fillId="0" borderId="11" xfId="1" applyFont="1" applyFill="1" applyBorder="1" applyAlignment="1" applyProtection="1">
      <alignment vertical="center" wrapText="1" shrinkToFit="1"/>
    </xf>
    <xf numFmtId="0" fontId="8" fillId="0" borderId="11" xfId="3" applyFont="1" applyFill="1" applyBorder="1" applyAlignment="1">
      <alignment horizontal="center" vertical="center"/>
    </xf>
    <xf numFmtId="49" fontId="7" fillId="0" borderId="10" xfId="1" applyFont="1" applyBorder="1" applyAlignment="1" applyProtection="1">
      <alignment vertical="center"/>
    </xf>
    <xf numFmtId="49" fontId="7" fillId="0" borderId="21" xfId="1" applyFont="1" applyFill="1" applyBorder="1" applyAlignment="1">
      <alignment vertical="center"/>
    </xf>
    <xf numFmtId="49" fontId="8" fillId="0" borderId="11" xfId="1" applyFont="1" applyFill="1" applyBorder="1" applyAlignment="1">
      <alignment vertical="center"/>
    </xf>
    <xf numFmtId="49" fontId="8" fillId="0" borderId="11" xfId="1" applyNumberFormat="1" applyFont="1" applyBorder="1" applyAlignment="1" applyProtection="1">
      <alignment vertical="top"/>
      <protection locked="0"/>
    </xf>
    <xf numFmtId="164" fontId="7" fillId="0" borderId="11" xfId="1" applyNumberFormat="1" applyFont="1" applyFill="1" applyBorder="1" applyAlignment="1">
      <alignment horizontal="center" vertical="center"/>
    </xf>
    <xf numFmtId="165" fontId="8" fillId="5" borderId="9" xfId="3" applyNumberFormat="1" applyFont="1" applyFill="1" applyBorder="1" applyAlignment="1">
      <alignment vertical="center"/>
    </xf>
    <xf numFmtId="49" fontId="7" fillId="0" borderId="21" xfId="1" applyFont="1" applyFill="1" applyBorder="1" applyAlignment="1" applyProtection="1">
      <alignment horizontal="left" vertical="center"/>
    </xf>
    <xf numFmtId="165" fontId="7" fillId="0" borderId="4" xfId="3" applyNumberFormat="1" applyFont="1" applyFill="1" applyBorder="1" applyAlignment="1">
      <alignment vertical="center"/>
    </xf>
    <xf numFmtId="14" fontId="7" fillId="0" borderId="4" xfId="3" applyNumberFormat="1" applyFont="1" applyFill="1" applyBorder="1" applyAlignment="1" applyProtection="1">
      <alignment vertical="center"/>
    </xf>
    <xf numFmtId="49" fontId="7" fillId="0" borderId="9" xfId="1" applyFont="1" applyFill="1" applyBorder="1" applyAlignment="1" applyProtection="1">
      <alignment vertical="center"/>
    </xf>
    <xf numFmtId="49" fontId="7" fillId="0" borderId="4" xfId="1" applyFont="1" applyBorder="1" applyAlignment="1" applyProtection="1">
      <alignment vertical="center"/>
    </xf>
    <xf numFmtId="49" fontId="7" fillId="0" borderId="9" xfId="1" applyFont="1" applyBorder="1" applyAlignment="1" applyProtection="1">
      <alignment vertical="center"/>
    </xf>
    <xf numFmtId="49" fontId="7" fillId="0" borderId="9" xfId="1" applyFont="1" applyBorder="1" applyAlignment="1" applyProtection="1">
      <alignment horizontal="center" vertical="center"/>
      <protection locked="0"/>
    </xf>
    <xf numFmtId="49" fontId="7" fillId="0" borderId="10" xfId="1" applyFont="1" applyBorder="1" applyAlignment="1" applyProtection="1">
      <alignment horizontal="center" vertical="center"/>
      <protection locked="0"/>
    </xf>
    <xf numFmtId="49" fontId="7" fillId="0" borderId="68" xfId="1" applyFont="1" applyBorder="1" applyAlignment="1" applyProtection="1">
      <alignment horizontal="center" vertical="center"/>
      <protection locked="0"/>
    </xf>
    <xf numFmtId="49" fontId="7" fillId="0" borderId="69" xfId="1" applyFont="1" applyBorder="1" applyAlignment="1" applyProtection="1">
      <alignment horizontal="center" vertical="center" wrapText="1"/>
      <protection locked="0"/>
    </xf>
    <xf numFmtId="164" fontId="7" fillId="0" borderId="18" xfId="1" applyNumberFormat="1" applyFont="1" applyFill="1" applyBorder="1" applyAlignment="1" applyProtection="1">
      <alignment horizontal="center" vertical="center"/>
    </xf>
    <xf numFmtId="49" fontId="14" fillId="5" borderId="3" xfId="1" applyFont="1" applyFill="1" applyBorder="1" applyAlignment="1" applyProtection="1">
      <alignment horizontal="left" vertical="center"/>
    </xf>
    <xf numFmtId="49" fontId="14" fillId="5" borderId="5" xfId="1" applyFont="1" applyFill="1" applyBorder="1" applyAlignment="1" applyProtection="1">
      <alignment horizontal="left" vertical="center"/>
    </xf>
    <xf numFmtId="166" fontId="15" fillId="0" borderId="68" xfId="1" applyNumberFormat="1" applyFont="1" applyBorder="1" applyAlignment="1" applyProtection="1">
      <alignment horizontal="center" vertical="center" wrapText="1"/>
      <protection locked="0"/>
    </xf>
    <xf numFmtId="166" fontId="15" fillId="0" borderId="9" xfId="1" applyNumberFormat="1" applyFont="1" applyBorder="1" applyAlignment="1" applyProtection="1">
      <alignment horizontal="center" vertical="center"/>
      <protection locked="0"/>
    </xf>
    <xf numFmtId="166" fontId="15" fillId="0" borderId="18" xfId="1" applyNumberFormat="1" applyFont="1" applyBorder="1" applyAlignment="1" applyProtection="1">
      <alignment horizontal="center" vertical="center"/>
      <protection locked="0"/>
    </xf>
    <xf numFmtId="166" fontId="15" fillId="0" borderId="4" xfId="1" applyNumberFormat="1" applyFont="1" applyBorder="1" applyAlignment="1" applyProtection="1">
      <alignment horizontal="center" vertical="center"/>
      <protection locked="0"/>
    </xf>
    <xf numFmtId="166" fontId="15" fillId="0" borderId="69" xfId="1" applyNumberFormat="1" applyFont="1" applyBorder="1" applyAlignment="1" applyProtection="1">
      <alignment horizontal="center" vertical="center"/>
      <protection locked="0"/>
    </xf>
    <xf numFmtId="166" fontId="15" fillId="0" borderId="10" xfId="1" applyNumberFormat="1" applyFont="1" applyBorder="1" applyAlignment="1" applyProtection="1">
      <alignment horizontal="center" vertical="center"/>
      <protection locked="0"/>
    </xf>
    <xf numFmtId="166" fontId="15" fillId="0" borderId="68" xfId="1" applyNumberFormat="1" applyFont="1" applyBorder="1" applyAlignment="1" applyProtection="1">
      <alignment horizontal="center" vertical="center"/>
      <protection locked="0"/>
    </xf>
    <xf numFmtId="166" fontId="15" fillId="0" borderId="9" xfId="1" applyNumberFormat="1" applyFont="1" applyFill="1" applyBorder="1" applyAlignment="1" applyProtection="1">
      <alignment horizontal="center" vertical="center" wrapText="1" shrinkToFit="1"/>
    </xf>
    <xf numFmtId="166" fontId="15" fillId="0" borderId="4" xfId="3" applyNumberFormat="1" applyFont="1" applyFill="1" applyBorder="1" applyAlignment="1">
      <alignment horizontal="center" vertical="center"/>
    </xf>
    <xf numFmtId="166" fontId="15" fillId="0" borderId="18" xfId="1" applyNumberFormat="1" applyFont="1" applyFill="1" applyBorder="1" applyAlignment="1" applyProtection="1">
      <alignment horizontal="center" vertical="center" wrapText="1" shrinkToFit="1"/>
    </xf>
    <xf numFmtId="166" fontId="7" fillId="0" borderId="18" xfId="1" applyNumberFormat="1" applyFont="1" applyFill="1" applyBorder="1" applyAlignment="1">
      <alignment horizontal="center" vertical="center"/>
    </xf>
    <xf numFmtId="166" fontId="15" fillId="0" borderId="69" xfId="1" applyNumberFormat="1" applyFont="1" applyFill="1" applyBorder="1" applyAlignment="1" applyProtection="1">
      <alignment horizontal="center" vertical="center" wrapText="1" shrinkToFit="1"/>
    </xf>
    <xf numFmtId="166" fontId="15" fillId="0" borderId="10" xfId="1" applyNumberFormat="1" applyFont="1" applyFill="1" applyBorder="1" applyAlignment="1" applyProtection="1">
      <alignment horizontal="center" vertical="center" wrapText="1" shrinkToFit="1"/>
    </xf>
    <xf numFmtId="166" fontId="15" fillId="0" borderId="69" xfId="1" applyNumberFormat="1" applyFont="1" applyFill="1" applyBorder="1" applyAlignment="1">
      <alignment horizontal="center" vertical="center"/>
    </xf>
    <xf numFmtId="166" fontId="15" fillId="0" borderId="10" xfId="1" applyNumberFormat="1" applyFont="1" applyFill="1" applyBorder="1" applyAlignment="1">
      <alignment horizontal="center" vertical="center"/>
    </xf>
    <xf numFmtId="166" fontId="15" fillId="0" borderId="18" xfId="1" applyNumberFormat="1" applyFont="1" applyFill="1" applyBorder="1" applyAlignment="1">
      <alignment horizontal="center" vertical="center"/>
    </xf>
    <xf numFmtId="166" fontId="15" fillId="0" borderId="4" xfId="1" applyNumberFormat="1" applyFont="1" applyFill="1" applyBorder="1" applyAlignment="1">
      <alignment horizontal="center" vertical="center"/>
    </xf>
    <xf numFmtId="49" fontId="8" fillId="0" borderId="14" xfId="1" applyFont="1" applyBorder="1" applyAlignment="1">
      <alignment horizontal="center" vertical="center"/>
    </xf>
    <xf numFmtId="49" fontId="7" fillId="0" borderId="18" xfId="1" applyNumberFormat="1"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justify" vertical="center"/>
    </xf>
    <xf numFmtId="0" fontId="18" fillId="0" borderId="0" xfId="0" applyFont="1" applyAlignment="1">
      <alignment horizontal="justify" vertical="center"/>
    </xf>
    <xf numFmtId="0" fontId="20" fillId="0" borderId="0" xfId="0" applyFont="1" applyAlignment="1">
      <alignment horizontal="justify" vertical="center"/>
    </xf>
    <xf numFmtId="164" fontId="7" fillId="0" borderId="3" xfId="1" applyNumberFormat="1" applyFont="1" applyFill="1" applyBorder="1" applyAlignment="1" applyProtection="1">
      <alignment horizontal="center" vertical="center"/>
    </xf>
    <xf numFmtId="49" fontId="7" fillId="0" borderId="5" xfId="1" applyFont="1" applyFill="1" applyBorder="1" applyAlignment="1" applyProtection="1">
      <alignment horizontal="center" vertical="center"/>
    </xf>
    <xf numFmtId="49" fontId="7" fillId="0" borderId="4" xfId="1" applyFont="1" applyFill="1" applyBorder="1" applyAlignment="1" applyProtection="1">
      <alignment horizontal="center" vertical="center"/>
    </xf>
    <xf numFmtId="49" fontId="6" fillId="0" borderId="1" xfId="1" applyFont="1" applyBorder="1" applyAlignment="1">
      <alignment horizontal="center" vertical="center"/>
    </xf>
    <xf numFmtId="49" fontId="6" fillId="0" borderId="2" xfId="1" applyFont="1" applyBorder="1" applyAlignment="1">
      <alignment horizontal="center" vertical="center"/>
    </xf>
    <xf numFmtId="49" fontId="6" fillId="0" borderId="10" xfId="1" applyFont="1" applyBorder="1" applyAlignment="1">
      <alignment horizontal="center" vertical="center"/>
    </xf>
    <xf numFmtId="49" fontId="5" fillId="0" borderId="3" xfId="1" applyFont="1" applyBorder="1" applyAlignment="1" applyProtection="1">
      <alignment horizontal="center" vertical="center"/>
    </xf>
    <xf numFmtId="49" fontId="5" fillId="0" borderId="5" xfId="1" applyFont="1" applyBorder="1" applyAlignment="1" applyProtection="1">
      <alignment horizontal="center" vertical="center"/>
    </xf>
    <xf numFmtId="49" fontId="5" fillId="0" borderId="4" xfId="1" applyFont="1" applyBorder="1" applyAlignment="1" applyProtection="1">
      <alignment horizontal="center" vertical="center"/>
    </xf>
    <xf numFmtId="49" fontId="7" fillId="5" borderId="3" xfId="1" applyFont="1" applyFill="1" applyBorder="1" applyAlignment="1">
      <alignment horizontal="center" vertical="center"/>
    </xf>
    <xf numFmtId="49" fontId="7" fillId="5" borderId="5" xfId="1" applyFont="1" applyFill="1" applyBorder="1" applyAlignment="1">
      <alignment horizontal="center" vertical="center"/>
    </xf>
    <xf numFmtId="49" fontId="7" fillId="5" borderId="53" xfId="1" applyFont="1" applyFill="1" applyBorder="1" applyAlignment="1">
      <alignment horizontal="center" vertical="center"/>
    </xf>
    <xf numFmtId="49" fontId="13" fillId="5" borderId="3" xfId="1" applyFont="1" applyFill="1" applyBorder="1" applyAlignment="1">
      <alignment horizontal="center" vertical="center"/>
    </xf>
    <xf numFmtId="49" fontId="13" fillId="5" borderId="5" xfId="1" applyFont="1" applyFill="1" applyBorder="1" applyAlignment="1">
      <alignment horizontal="center" vertical="center"/>
    </xf>
    <xf numFmtId="49" fontId="13" fillId="5" borderId="4" xfId="1" applyFont="1" applyFill="1" applyBorder="1" applyAlignment="1">
      <alignment horizontal="center" vertical="center"/>
    </xf>
    <xf numFmtId="49" fontId="8" fillId="0" borderId="12" xfId="1" applyFont="1" applyBorder="1" applyAlignment="1" applyProtection="1">
      <alignment horizontal="left" vertical="center" wrapText="1"/>
    </xf>
    <xf numFmtId="49" fontId="8" fillId="0" borderId="6" xfId="1" applyFont="1" applyBorder="1" applyAlignment="1" applyProtection="1">
      <alignment horizontal="left" vertical="center" wrapText="1"/>
    </xf>
    <xf numFmtId="49" fontId="8" fillId="0" borderId="9" xfId="1" applyFont="1" applyBorder="1" applyAlignment="1" applyProtection="1">
      <alignment horizontal="left" vertical="center" wrapText="1"/>
    </xf>
    <xf numFmtId="49" fontId="8" fillId="0" borderId="21" xfId="1" applyFont="1" applyBorder="1" applyAlignment="1" applyProtection="1">
      <alignment horizontal="left" vertical="center" wrapText="1"/>
    </xf>
    <xf numFmtId="49" fontId="8" fillId="0" borderId="0" xfId="1" applyFont="1" applyBorder="1" applyAlignment="1" applyProtection="1">
      <alignment horizontal="left" vertical="center" wrapText="1"/>
    </xf>
    <xf numFmtId="49" fontId="8" fillId="0" borderId="11" xfId="1" applyFont="1" applyBorder="1" applyAlignment="1" applyProtection="1">
      <alignment horizontal="left" vertical="center" wrapText="1"/>
    </xf>
    <xf numFmtId="49" fontId="8" fillId="0" borderId="1" xfId="1" applyFont="1" applyBorder="1" applyAlignment="1" applyProtection="1">
      <alignment horizontal="left" vertical="center" wrapText="1"/>
    </xf>
    <xf numFmtId="49" fontId="8" fillId="0" borderId="2" xfId="1" applyFont="1" applyBorder="1" applyAlignment="1" applyProtection="1">
      <alignment horizontal="left" vertical="center" wrapText="1"/>
    </xf>
    <xf numFmtId="49" fontId="8" fillId="0" borderId="10" xfId="1" applyFont="1" applyBorder="1" applyAlignment="1" applyProtection="1">
      <alignment horizontal="left" vertical="center" wrapText="1"/>
    </xf>
    <xf numFmtId="49" fontId="8" fillId="2" borderId="54" xfId="1" applyFont="1" applyFill="1" applyBorder="1" applyAlignment="1" applyProtection="1">
      <alignment horizontal="left" vertical="center" wrapText="1" shrinkToFit="1"/>
    </xf>
    <xf numFmtId="49" fontId="8" fillId="0" borderId="14" xfId="1" applyFont="1" applyBorder="1" applyAlignment="1">
      <alignment horizontal="left" vertical="center"/>
    </xf>
    <xf numFmtId="49" fontId="7" fillId="0" borderId="14" xfId="1" applyFont="1" applyBorder="1" applyAlignment="1" applyProtection="1">
      <alignment horizontal="center" vertical="center"/>
    </xf>
    <xf numFmtId="167" fontId="7" fillId="0" borderId="15" xfId="1" applyNumberFormat="1" applyFont="1" applyBorder="1" applyAlignment="1" applyProtection="1">
      <alignment horizontal="center" vertical="center"/>
    </xf>
    <xf numFmtId="167" fontId="7" fillId="0" borderId="44" xfId="1" applyNumberFormat="1" applyFont="1" applyBorder="1" applyAlignment="1" applyProtection="1">
      <alignment horizontal="center" vertical="center"/>
    </xf>
    <xf numFmtId="49" fontId="7" fillId="0" borderId="15" xfId="1" applyFont="1" applyBorder="1" applyAlignment="1">
      <alignment horizontal="center" vertical="center"/>
    </xf>
    <xf numFmtId="49" fontId="7" fillId="0" borderId="52" xfId="1" applyFont="1" applyBorder="1" applyAlignment="1">
      <alignment horizontal="center" vertical="center"/>
    </xf>
    <xf numFmtId="49" fontId="8" fillId="0" borderId="3" xfId="1" applyFont="1" applyBorder="1" applyAlignment="1">
      <alignment horizontal="left" vertical="center"/>
    </xf>
    <xf numFmtId="49" fontId="8" fillId="0" borderId="5" xfId="1" applyFont="1" applyBorder="1" applyAlignment="1">
      <alignment horizontal="left" vertical="center"/>
    </xf>
    <xf numFmtId="49" fontId="8" fillId="0" borderId="4" xfId="1" applyFont="1" applyBorder="1" applyAlignment="1">
      <alignment horizontal="left" vertical="center"/>
    </xf>
    <xf numFmtId="49" fontId="7" fillId="0" borderId="3" xfId="1" applyFont="1" applyBorder="1" applyAlignment="1">
      <alignment horizontal="center" vertical="center"/>
    </xf>
    <xf numFmtId="49" fontId="7" fillId="0" borderId="4" xfId="1" applyFont="1" applyBorder="1" applyAlignment="1">
      <alignment horizontal="center" vertical="center"/>
    </xf>
    <xf numFmtId="49" fontId="2" fillId="0" borderId="12" xfId="1" applyFont="1" applyBorder="1" applyAlignment="1">
      <alignment horizontal="center" vertical="center"/>
    </xf>
    <xf numFmtId="49" fontId="2" fillId="0" borderId="6" xfId="1" applyFont="1" applyBorder="1" applyAlignment="1">
      <alignment horizontal="center" vertical="center"/>
    </xf>
    <xf numFmtId="49" fontId="2" fillId="0" borderId="21" xfId="1" applyFont="1" applyBorder="1" applyAlignment="1">
      <alignment horizontal="center" vertical="center"/>
    </xf>
    <xf numFmtId="49" fontId="2" fillId="0" borderId="0" xfId="1" applyFont="1" applyBorder="1" applyAlignment="1">
      <alignment horizontal="center" vertical="center"/>
    </xf>
    <xf numFmtId="49" fontId="2" fillId="0" borderId="1" xfId="1" applyFont="1" applyBorder="1" applyAlignment="1">
      <alignment horizontal="center" vertical="center"/>
    </xf>
    <xf numFmtId="49" fontId="2" fillId="0" borderId="2" xfId="1" applyFont="1" applyBorder="1" applyAlignment="1">
      <alignment horizontal="center" vertical="center"/>
    </xf>
    <xf numFmtId="49" fontId="7" fillId="0" borderId="12" xfId="1" applyFont="1" applyBorder="1" applyAlignment="1" applyProtection="1">
      <alignment horizontal="left" vertical="top" wrapText="1"/>
      <protection locked="0"/>
    </xf>
    <xf numFmtId="49" fontId="7" fillId="0" borderId="6" xfId="1" applyFont="1" applyBorder="1" applyAlignment="1" applyProtection="1">
      <alignment horizontal="left" vertical="top" wrapText="1"/>
      <protection locked="0"/>
    </xf>
    <xf numFmtId="49" fontId="7" fillId="0" borderId="9" xfId="1" applyFont="1" applyBorder="1" applyAlignment="1" applyProtection="1">
      <alignment horizontal="left" vertical="top" wrapText="1"/>
      <protection locked="0"/>
    </xf>
    <xf numFmtId="49" fontId="7" fillId="3" borderId="21" xfId="1" applyFont="1" applyFill="1" applyBorder="1" applyAlignment="1" applyProtection="1">
      <alignment horizontal="left" vertical="top" wrapText="1"/>
      <protection locked="0"/>
    </xf>
    <xf numFmtId="49" fontId="7" fillId="3" borderId="0" xfId="1" applyFont="1" applyFill="1" applyBorder="1" applyAlignment="1" applyProtection="1">
      <alignment horizontal="left" vertical="top" wrapText="1"/>
      <protection locked="0"/>
    </xf>
    <xf numFmtId="49" fontId="7" fillId="3" borderId="11" xfId="1" applyFont="1" applyFill="1" applyBorder="1" applyAlignment="1" applyProtection="1">
      <alignment horizontal="left" vertical="top" wrapText="1"/>
      <protection locked="0"/>
    </xf>
    <xf numFmtId="49" fontId="7" fillId="3" borderId="1" xfId="1" applyFont="1" applyFill="1" applyBorder="1" applyAlignment="1" applyProtection="1">
      <alignment horizontal="left" vertical="top" wrapText="1"/>
      <protection locked="0"/>
    </xf>
    <xf numFmtId="49" fontId="7" fillId="3" borderId="2" xfId="1" applyFont="1" applyFill="1" applyBorder="1" applyAlignment="1" applyProtection="1">
      <alignment horizontal="left" vertical="top" wrapText="1"/>
      <protection locked="0"/>
    </xf>
    <xf numFmtId="49" fontId="7" fillId="3" borderId="10" xfId="1" applyFont="1" applyFill="1" applyBorder="1" applyAlignment="1" applyProtection="1">
      <alignment horizontal="left" vertical="top" wrapText="1"/>
      <protection locked="0"/>
    </xf>
    <xf numFmtId="49" fontId="7" fillId="0" borderId="15" xfId="1" applyFont="1" applyFill="1" applyBorder="1" applyAlignment="1" applyProtection="1">
      <alignment horizontal="center" vertical="center"/>
    </xf>
    <xf numFmtId="49" fontId="7" fillId="0" borderId="44" xfId="1" applyFont="1" applyFill="1" applyBorder="1" applyAlignment="1" applyProtection="1">
      <alignment horizontal="center" vertical="center"/>
    </xf>
    <xf numFmtId="49" fontId="7" fillId="0" borderId="16" xfId="1" applyFont="1" applyFill="1" applyBorder="1" applyAlignment="1" applyProtection="1">
      <alignment horizontal="center" vertical="center"/>
    </xf>
    <xf numFmtId="49" fontId="8" fillId="2" borderId="3" xfId="1" applyFont="1" applyFill="1" applyBorder="1" applyAlignment="1">
      <alignment horizontal="left" vertical="center"/>
    </xf>
    <xf numFmtId="49" fontId="8" fillId="2" borderId="5" xfId="1" applyFont="1" applyFill="1" applyBorder="1" applyAlignment="1">
      <alignment horizontal="left" vertical="center"/>
    </xf>
    <xf numFmtId="49" fontId="8" fillId="2" borderId="4" xfId="1" applyFont="1" applyFill="1" applyBorder="1" applyAlignment="1">
      <alignment horizontal="left" vertical="center"/>
    </xf>
    <xf numFmtId="49" fontId="7" fillId="0" borderId="46" xfId="1" applyFont="1" applyBorder="1" applyAlignment="1" applyProtection="1">
      <alignment horizontal="center" vertical="center"/>
    </xf>
    <xf numFmtId="49" fontId="7" fillId="0" borderId="47" xfId="1" applyFont="1" applyBorder="1" applyAlignment="1" applyProtection="1">
      <alignment horizontal="center" vertical="center"/>
    </xf>
    <xf numFmtId="49" fontId="7" fillId="0" borderId="48" xfId="1" applyFont="1" applyBorder="1" applyAlignment="1" applyProtection="1">
      <alignment horizontal="center" vertical="center"/>
    </xf>
    <xf numFmtId="49" fontId="8" fillId="0" borderId="22" xfId="1" applyFont="1" applyFill="1" applyBorder="1" applyAlignment="1" applyProtection="1">
      <alignment horizontal="left" vertical="center"/>
    </xf>
    <xf numFmtId="49" fontId="8" fillId="0" borderId="23" xfId="1" applyFont="1" applyFill="1" applyBorder="1" applyAlignment="1" applyProtection="1">
      <alignment horizontal="left" vertical="center"/>
    </xf>
    <xf numFmtId="49" fontId="8" fillId="0" borderId="24" xfId="1" applyFont="1" applyFill="1" applyBorder="1" applyAlignment="1" applyProtection="1">
      <alignment horizontal="left" vertical="center"/>
    </xf>
    <xf numFmtId="49" fontId="8" fillId="0" borderId="17" xfId="1" applyFont="1" applyFill="1" applyBorder="1" applyAlignment="1">
      <alignment horizontal="left" vertical="center"/>
    </xf>
    <xf numFmtId="49" fontId="8" fillId="0" borderId="45" xfId="1" applyFont="1" applyBorder="1" applyAlignment="1">
      <alignment horizontal="left" vertical="center"/>
    </xf>
    <xf numFmtId="49" fontId="7" fillId="0" borderId="19" xfId="1" applyFont="1" applyBorder="1" applyAlignment="1" applyProtection="1">
      <alignment horizontal="center" vertical="center"/>
    </xf>
    <xf numFmtId="49" fontId="7" fillId="0" borderId="0" xfId="1" applyFont="1" applyBorder="1" applyAlignment="1" applyProtection="1">
      <alignment horizontal="center" vertical="center"/>
    </xf>
    <xf numFmtId="49" fontId="7" fillId="0" borderId="20" xfId="1" applyFont="1" applyBorder="1" applyAlignment="1" applyProtection="1">
      <alignment horizontal="center" vertical="center"/>
    </xf>
    <xf numFmtId="49" fontId="7" fillId="0" borderId="14" xfId="1" applyFont="1" applyBorder="1" applyAlignment="1" applyProtection="1">
      <alignment horizontal="center" vertical="center"/>
      <protection locked="0"/>
    </xf>
    <xf numFmtId="167" fontId="7" fillId="0" borderId="14" xfId="1" applyNumberFormat="1" applyFont="1" applyBorder="1" applyAlignment="1" applyProtection="1">
      <alignment horizontal="center" vertical="center"/>
      <protection locked="0"/>
    </xf>
    <xf numFmtId="49" fontId="11" fillId="0" borderId="14" xfId="2" applyNumberFormat="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49" fontId="7" fillId="0" borderId="18" xfId="1" applyNumberFormat="1" applyFont="1" applyBorder="1" applyAlignment="1" applyProtection="1">
      <alignment horizontal="center" vertical="center"/>
      <protection locked="0"/>
    </xf>
    <xf numFmtId="49" fontId="7" fillId="0" borderId="15" xfId="1" applyFont="1" applyBorder="1" applyAlignment="1" applyProtection="1">
      <alignment horizontal="center" vertical="center"/>
      <protection locked="0"/>
    </xf>
    <xf numFmtId="49" fontId="7" fillId="0" borderId="44" xfId="1" applyFont="1" applyBorder="1" applyAlignment="1" applyProtection="1">
      <alignment horizontal="center" vertical="center"/>
      <protection locked="0"/>
    </xf>
    <xf numFmtId="49" fontId="7" fillId="0" borderId="16" xfId="1" applyFont="1" applyBorder="1" applyAlignment="1" applyProtection="1">
      <alignment horizontal="center" vertical="center"/>
      <protection locked="0"/>
    </xf>
    <xf numFmtId="49" fontId="7" fillId="0" borderId="14" xfId="1" applyNumberFormat="1" applyFont="1" applyBorder="1" applyAlignment="1" applyProtection="1">
      <alignment horizontal="left" vertical="center"/>
    </xf>
    <xf numFmtId="49" fontId="7" fillId="0" borderId="14" xfId="1" applyNumberFormat="1" applyFont="1" applyBorder="1" applyAlignment="1" applyProtection="1">
      <alignment horizontal="center" vertical="center"/>
    </xf>
    <xf numFmtId="49" fontId="7" fillId="0" borderId="45" xfId="1" applyNumberFormat="1" applyFont="1" applyBorder="1" applyAlignment="1" applyProtection="1">
      <alignment horizontal="center" vertical="center"/>
      <protection locked="0"/>
    </xf>
    <xf numFmtId="49" fontId="7" fillId="0" borderId="15" xfId="1" applyNumberFormat="1" applyFont="1" applyBorder="1" applyAlignment="1">
      <alignment horizontal="left" vertical="center"/>
    </xf>
    <xf numFmtId="49" fontId="7" fillId="0" borderId="44" xfId="1" applyNumberFormat="1" applyFont="1" applyBorder="1" applyAlignment="1">
      <alignment horizontal="left" vertical="center"/>
    </xf>
    <xf numFmtId="49" fontId="7" fillId="0" borderId="12" xfId="1" applyNumberFormat="1" applyFont="1" applyBorder="1" applyAlignment="1" applyProtection="1">
      <alignment horizontal="center" vertical="center"/>
      <protection locked="0"/>
    </xf>
    <xf numFmtId="49" fontId="7" fillId="0" borderId="6" xfId="1" applyNumberFormat="1" applyFont="1" applyBorder="1" applyAlignment="1" applyProtection="1">
      <alignment horizontal="center" vertical="center"/>
      <protection locked="0"/>
    </xf>
    <xf numFmtId="49" fontId="7" fillId="0" borderId="9" xfId="1" applyNumberFormat="1" applyFont="1" applyBorder="1" applyAlignment="1" applyProtection="1">
      <alignment horizontal="center" vertical="center"/>
      <protection locked="0"/>
    </xf>
    <xf numFmtId="49" fontId="7" fillId="0" borderId="14" xfId="1" applyFont="1" applyBorder="1" applyAlignment="1">
      <alignment horizontal="left" vertical="center"/>
    </xf>
    <xf numFmtId="49" fontId="7" fillId="0" borderId="15" xfId="1" applyFont="1" applyBorder="1" applyAlignment="1" applyProtection="1">
      <alignment horizontal="center" vertical="center" wrapText="1"/>
      <protection locked="0"/>
    </xf>
    <xf numFmtId="49" fontId="7" fillId="0" borderId="44" xfId="1" applyFont="1" applyBorder="1" applyAlignment="1" applyProtection="1">
      <alignment horizontal="center" vertical="center" wrapText="1"/>
      <protection locked="0"/>
    </xf>
    <xf numFmtId="49" fontId="7" fillId="0" borderId="16" xfId="1" applyFont="1" applyBorder="1" applyAlignment="1" applyProtection="1">
      <alignment horizontal="center" vertical="center" wrapText="1"/>
      <protection locked="0"/>
    </xf>
    <xf numFmtId="167" fontId="7" fillId="0" borderId="15" xfId="1" applyNumberFormat="1" applyFont="1" applyBorder="1" applyAlignment="1" applyProtection="1">
      <alignment horizontal="center" vertical="center"/>
      <protection locked="0"/>
    </xf>
    <xf numFmtId="167" fontId="7" fillId="0" borderId="44" xfId="1" applyNumberFormat="1" applyFont="1" applyBorder="1" applyAlignment="1" applyProtection="1">
      <alignment horizontal="center" vertical="center"/>
      <protection locked="0"/>
    </xf>
    <xf numFmtId="167" fontId="7" fillId="0" borderId="16" xfId="1" applyNumberFormat="1" applyFont="1" applyBorder="1" applyAlignment="1" applyProtection="1">
      <alignment horizontal="center" vertical="center"/>
      <protection locked="0"/>
    </xf>
    <xf numFmtId="49" fontId="7" fillId="0" borderId="44" xfId="1" applyNumberFormat="1" applyFont="1" applyBorder="1" applyAlignment="1" applyProtection="1">
      <alignment horizontal="center" vertical="center"/>
      <protection locked="0"/>
    </xf>
    <xf numFmtId="49" fontId="7" fillId="0" borderId="12" xfId="1" applyFont="1" applyBorder="1" applyAlignment="1" applyProtection="1">
      <alignment horizontal="left" vertical="center"/>
    </xf>
    <xf numFmtId="49" fontId="7" fillId="0" borderId="6" xfId="1" applyFont="1" applyBorder="1" applyAlignment="1" applyProtection="1">
      <alignment horizontal="left" vertical="center"/>
    </xf>
    <xf numFmtId="49" fontId="7" fillId="0" borderId="9" xfId="1" applyFont="1" applyBorder="1" applyAlignment="1" applyProtection="1">
      <alignment horizontal="left" vertical="center"/>
    </xf>
    <xf numFmtId="0" fontId="7" fillId="0" borderId="12" xfId="3" applyFont="1" applyFill="1" applyBorder="1" applyAlignment="1">
      <alignment horizontal="center" vertical="center" wrapText="1" shrinkToFit="1"/>
    </xf>
    <xf numFmtId="0" fontId="7" fillId="0" borderId="9" xfId="3" applyFont="1" applyFill="1" applyBorder="1" applyAlignment="1">
      <alignment horizontal="center" vertical="center" wrapText="1" shrinkToFit="1"/>
    </xf>
    <xf numFmtId="0" fontId="7" fillId="0" borderId="6" xfId="3" applyFont="1" applyFill="1" applyBorder="1" applyAlignment="1">
      <alignment horizontal="center" vertical="center" wrapText="1" shrinkToFit="1"/>
    </xf>
    <xf numFmtId="167" fontId="8" fillId="0" borderId="12" xfId="3" applyNumberFormat="1" applyFont="1" applyFill="1" applyBorder="1" applyAlignment="1" applyProtection="1">
      <alignment horizontal="center" vertical="center"/>
    </xf>
    <xf numFmtId="167" fontId="8" fillId="0" borderId="9" xfId="3" applyNumberFormat="1" applyFont="1" applyFill="1" applyBorder="1" applyAlignment="1" applyProtection="1">
      <alignment horizontal="center" vertical="center"/>
    </xf>
    <xf numFmtId="49" fontId="7" fillId="0" borderId="12" xfId="1" applyFont="1" applyBorder="1" applyAlignment="1" applyProtection="1">
      <alignment horizontal="left" vertical="top" wrapText="1"/>
    </xf>
    <xf numFmtId="49" fontId="7" fillId="0" borderId="6" xfId="1" applyFont="1" applyBorder="1" applyAlignment="1" applyProtection="1">
      <alignment horizontal="left" vertical="top" wrapText="1"/>
    </xf>
    <xf numFmtId="49" fontId="7" fillId="0" borderId="9" xfId="1" applyFont="1" applyBorder="1" applyAlignment="1" applyProtection="1">
      <alignment horizontal="left" vertical="top" wrapText="1"/>
    </xf>
    <xf numFmtId="49" fontId="7" fillId="0" borderId="21" xfId="1" applyFont="1" applyBorder="1" applyAlignment="1" applyProtection="1">
      <alignment horizontal="left" vertical="top" wrapText="1"/>
    </xf>
    <xf numFmtId="49" fontId="7" fillId="0" borderId="0" xfId="1" applyFont="1" applyBorder="1" applyAlignment="1" applyProtection="1">
      <alignment horizontal="left" vertical="top" wrapText="1"/>
    </xf>
    <xf numFmtId="49" fontId="7" fillId="0" borderId="11" xfId="1" applyFont="1" applyBorder="1" applyAlignment="1" applyProtection="1">
      <alignment horizontal="left" vertical="top" wrapText="1"/>
    </xf>
    <xf numFmtId="49" fontId="7" fillId="0" borderId="1" xfId="1" applyFont="1" applyBorder="1" applyAlignment="1" applyProtection="1">
      <alignment horizontal="left" vertical="top" wrapText="1"/>
    </xf>
    <xf numFmtId="49" fontId="7" fillId="0" borderId="2" xfId="1" applyFont="1" applyBorder="1" applyAlignment="1" applyProtection="1">
      <alignment horizontal="left" vertical="top" wrapText="1"/>
    </xf>
    <xf numFmtId="49" fontId="7" fillId="0" borderId="10" xfId="1" applyFont="1" applyBorder="1" applyAlignment="1" applyProtection="1">
      <alignment horizontal="left" vertical="top" wrapText="1"/>
    </xf>
    <xf numFmtId="49" fontId="7" fillId="0" borderId="12" xfId="1" applyFont="1" applyBorder="1" applyAlignment="1" applyProtection="1">
      <alignment horizontal="left" vertical="center" wrapText="1"/>
    </xf>
    <xf numFmtId="49" fontId="7" fillId="0" borderId="21" xfId="1" applyFont="1" applyBorder="1" applyAlignment="1" applyProtection="1">
      <alignment horizontal="left" vertical="center" wrapText="1"/>
    </xf>
    <xf numFmtId="49" fontId="7" fillId="0" borderId="0" xfId="1" applyFont="1" applyBorder="1" applyAlignment="1" applyProtection="1">
      <alignment horizontal="left" vertical="center"/>
    </xf>
    <xf numFmtId="49" fontId="7" fillId="0" borderId="11" xfId="1" applyFont="1" applyBorder="1" applyAlignment="1" applyProtection="1">
      <alignment horizontal="left" vertical="center"/>
    </xf>
    <xf numFmtId="49" fontId="7" fillId="0" borderId="21" xfId="1" applyFont="1" applyBorder="1" applyAlignment="1" applyProtection="1">
      <alignment horizontal="left" vertical="center"/>
    </xf>
    <xf numFmtId="49" fontId="7" fillId="0" borderId="1" xfId="1" applyFont="1" applyBorder="1" applyAlignment="1" applyProtection="1">
      <alignment horizontal="left" vertical="center"/>
    </xf>
    <xf numFmtId="49" fontId="7" fillId="0" borderId="2" xfId="1" applyFont="1" applyBorder="1" applyAlignment="1" applyProtection="1">
      <alignment horizontal="left" vertical="center"/>
    </xf>
    <xf numFmtId="49" fontId="7" fillId="0" borderId="10" xfId="1" applyFont="1" applyBorder="1" applyAlignment="1" applyProtection="1">
      <alignment horizontal="left" vertical="center"/>
    </xf>
    <xf numFmtId="49" fontId="8" fillId="4" borderId="3" xfId="1" applyFont="1" applyFill="1" applyBorder="1" applyAlignment="1" applyProtection="1">
      <alignment horizontal="left" vertical="center"/>
    </xf>
    <xf numFmtId="49" fontId="7" fillId="4" borderId="5" xfId="1" applyFont="1" applyFill="1" applyBorder="1" applyAlignment="1" applyProtection="1">
      <alignment horizontal="left" vertical="center"/>
    </xf>
    <xf numFmtId="49" fontId="7" fillId="4" borderId="4" xfId="1" applyFont="1" applyFill="1" applyBorder="1" applyAlignment="1" applyProtection="1">
      <alignment horizontal="left" vertical="center"/>
    </xf>
    <xf numFmtId="49" fontId="7" fillId="0" borderId="14" xfId="1" applyNumberFormat="1" applyFont="1" applyFill="1" applyBorder="1" applyAlignment="1" applyProtection="1">
      <alignment horizontal="center" vertical="center"/>
      <protection locked="0"/>
    </xf>
    <xf numFmtId="49" fontId="7" fillId="0" borderId="15" xfId="1" applyNumberFormat="1" applyFont="1" applyFill="1" applyBorder="1" applyAlignment="1" applyProtection="1">
      <alignment horizontal="center" vertical="center"/>
      <protection locked="0"/>
    </xf>
    <xf numFmtId="49" fontId="8" fillId="2" borderId="45" xfId="1" applyFont="1" applyFill="1" applyBorder="1" applyAlignment="1" applyProtection="1">
      <alignment horizontal="left" vertical="center" wrapText="1" shrinkToFit="1"/>
    </xf>
    <xf numFmtId="49" fontId="7" fillId="0" borderId="3" xfId="1" applyFont="1" applyBorder="1" applyAlignment="1" applyProtection="1">
      <alignment horizontal="left" vertical="center"/>
    </xf>
    <xf numFmtId="49" fontId="7" fillId="0" borderId="5" xfId="1" applyFont="1" applyBorder="1" applyAlignment="1" applyProtection="1">
      <alignment horizontal="left" vertical="center"/>
    </xf>
    <xf numFmtId="49" fontId="7" fillId="0" borderId="4" xfId="1" applyFont="1" applyBorder="1" applyAlignment="1" applyProtection="1">
      <alignment horizontal="left" vertical="center"/>
    </xf>
    <xf numFmtId="0" fontId="7" fillId="0" borderId="3" xfId="3" applyFont="1" applyFill="1" applyBorder="1" applyAlignment="1">
      <alignment horizontal="center" vertical="center" wrapText="1" shrinkToFit="1"/>
    </xf>
    <xf numFmtId="0" fontId="7" fillId="0" borderId="5" xfId="3" applyFont="1" applyFill="1" applyBorder="1" applyAlignment="1">
      <alignment horizontal="center" vertical="center" wrapText="1" shrinkToFit="1"/>
    </xf>
    <xf numFmtId="0" fontId="7" fillId="0" borderId="4" xfId="3" applyFont="1" applyFill="1" applyBorder="1" applyAlignment="1">
      <alignment horizontal="center" vertical="center" wrapText="1" shrinkToFit="1"/>
    </xf>
    <xf numFmtId="167" fontId="8" fillId="0" borderId="3" xfId="3" applyNumberFormat="1" applyFont="1" applyFill="1" applyBorder="1" applyAlignment="1" applyProtection="1">
      <alignment horizontal="center" vertical="center"/>
    </xf>
    <xf numFmtId="167" fontId="8" fillId="0" borderId="4" xfId="3" applyNumberFormat="1" applyFont="1" applyFill="1" applyBorder="1" applyAlignment="1" applyProtection="1">
      <alignment horizontal="center" vertical="center"/>
    </xf>
    <xf numFmtId="49" fontId="7" fillId="0" borderId="14" xfId="1" applyFont="1" applyBorder="1" applyAlignment="1">
      <alignment horizontal="left" vertical="center" shrinkToFit="1"/>
    </xf>
    <xf numFmtId="49" fontId="7" fillId="0" borderId="15" xfId="1" applyFont="1" applyBorder="1" applyAlignment="1">
      <alignment horizontal="left" vertical="center" shrinkToFit="1"/>
    </xf>
    <xf numFmtId="49" fontId="7" fillId="0" borderId="44" xfId="1" applyFont="1" applyBorder="1" applyAlignment="1">
      <alignment horizontal="left" vertical="center" shrinkToFit="1"/>
    </xf>
    <xf numFmtId="49" fontId="7" fillId="0" borderId="16" xfId="1" applyFont="1" applyBorder="1" applyAlignment="1">
      <alignment horizontal="left" vertical="center" shrinkToFit="1"/>
    </xf>
    <xf numFmtId="49" fontId="7" fillId="0" borderId="15" xfId="1" applyFont="1" applyBorder="1" applyAlignment="1">
      <alignment horizontal="left" vertical="center"/>
    </xf>
    <xf numFmtId="49" fontId="7" fillId="0" borderId="44" xfId="1" applyFont="1" applyBorder="1" applyAlignment="1">
      <alignment horizontal="left" vertical="center"/>
    </xf>
    <xf numFmtId="49" fontId="7" fillId="0" borderId="16" xfId="1" applyFont="1" applyBorder="1" applyAlignment="1">
      <alignment horizontal="left" vertical="center"/>
    </xf>
    <xf numFmtId="49" fontId="7" fillId="0" borderId="17" xfId="1" applyFont="1" applyBorder="1" applyAlignment="1">
      <alignment horizontal="left" vertical="center"/>
    </xf>
    <xf numFmtId="49" fontId="7" fillId="0" borderId="49" xfId="1" applyFont="1" applyBorder="1" applyAlignment="1">
      <alignment horizontal="left" vertical="center"/>
    </xf>
    <xf numFmtId="49" fontId="7" fillId="0" borderId="50" xfId="1" applyFont="1" applyBorder="1" applyAlignment="1">
      <alignment horizontal="left" vertical="center"/>
    </xf>
    <xf numFmtId="49" fontId="7" fillId="0" borderId="51" xfId="1" applyFont="1" applyBorder="1" applyAlignment="1">
      <alignment horizontal="left" vertical="center"/>
    </xf>
    <xf numFmtId="165" fontId="8" fillId="0" borderId="46" xfId="3" applyNumberFormat="1" applyFont="1" applyFill="1" applyBorder="1" applyAlignment="1">
      <alignment horizontal="center" vertical="center"/>
    </xf>
    <xf numFmtId="165" fontId="8" fillId="0" borderId="47" xfId="3" applyNumberFormat="1" applyFont="1" applyFill="1" applyBorder="1" applyAlignment="1">
      <alignment horizontal="center" vertical="center"/>
    </xf>
    <xf numFmtId="165" fontId="8" fillId="0" borderId="48" xfId="3" applyNumberFormat="1" applyFont="1" applyFill="1" applyBorder="1" applyAlignment="1">
      <alignment horizontal="center" vertical="center"/>
    </xf>
    <xf numFmtId="165" fontId="8" fillId="0" borderId="19" xfId="3" applyNumberFormat="1" applyFont="1" applyFill="1" applyBorder="1" applyAlignment="1">
      <alignment horizontal="center" vertical="center"/>
    </xf>
    <xf numFmtId="165" fontId="8" fillId="0" borderId="0" xfId="3" applyNumberFormat="1" applyFont="1" applyFill="1" applyBorder="1" applyAlignment="1">
      <alignment horizontal="center" vertical="center"/>
    </xf>
    <xf numFmtId="165" fontId="8" fillId="0" borderId="20" xfId="3" applyNumberFormat="1" applyFont="1" applyFill="1" applyBorder="1" applyAlignment="1">
      <alignment horizontal="center" vertical="center"/>
    </xf>
    <xf numFmtId="49" fontId="7" fillId="0" borderId="3" xfId="1" applyFont="1" applyBorder="1" applyAlignment="1">
      <alignment horizontal="left" vertical="center"/>
    </xf>
    <xf numFmtId="49" fontId="7" fillId="0" borderId="5" xfId="1" applyFont="1" applyBorder="1" applyAlignment="1">
      <alignment horizontal="left" vertical="center"/>
    </xf>
    <xf numFmtId="49" fontId="7" fillId="0" borderId="4" xfId="1" applyFont="1" applyBorder="1" applyAlignment="1">
      <alignment horizontal="left" vertical="center"/>
    </xf>
    <xf numFmtId="49" fontId="7" fillId="0" borderId="14" xfId="1" applyFont="1" applyBorder="1" applyAlignment="1" applyProtection="1">
      <alignment horizontal="left" vertical="center"/>
    </xf>
    <xf numFmtId="0" fontId="8" fillId="0" borderId="14" xfId="3" applyFont="1" applyFill="1" applyBorder="1" applyAlignment="1">
      <alignment horizontal="center" vertical="center" wrapText="1" shrinkToFit="1"/>
    </xf>
    <xf numFmtId="0" fontId="8" fillId="0" borderId="45" xfId="3" applyFont="1" applyFill="1" applyBorder="1" applyAlignment="1">
      <alignment horizontal="center" vertical="center" wrapText="1" shrinkToFit="1"/>
    </xf>
    <xf numFmtId="0" fontId="8" fillId="0" borderId="14" xfId="3" applyFont="1" applyFill="1" applyBorder="1" applyAlignment="1">
      <alignment horizontal="left" vertical="center"/>
    </xf>
    <xf numFmtId="49" fontId="7" fillId="0" borderId="45" xfId="1" applyFont="1" applyBorder="1" applyAlignment="1">
      <alignment horizontal="left" vertical="center"/>
    </xf>
    <xf numFmtId="49" fontId="7" fillId="0" borderId="21" xfId="1" applyFont="1" applyBorder="1" applyAlignment="1" applyProtection="1">
      <alignment horizontal="left" vertical="top" wrapText="1"/>
      <protection locked="0"/>
    </xf>
    <xf numFmtId="49" fontId="7" fillId="0" borderId="0" xfId="1" applyFont="1" applyBorder="1" applyAlignment="1" applyProtection="1">
      <alignment horizontal="left" vertical="top" wrapText="1"/>
      <protection locked="0"/>
    </xf>
    <xf numFmtId="49" fontId="8" fillId="6" borderId="3" xfId="1" applyFont="1" applyFill="1" applyBorder="1" applyAlignment="1" applyProtection="1">
      <alignment horizontal="center" vertical="center"/>
    </xf>
    <xf numFmtId="49" fontId="8" fillId="6" borderId="5" xfId="1" applyFont="1" applyFill="1" applyBorder="1" applyAlignment="1" applyProtection="1">
      <alignment horizontal="center" vertical="center"/>
    </xf>
    <xf numFmtId="49" fontId="8" fillId="6" borderId="4" xfId="1" applyFont="1" applyFill="1" applyBorder="1" applyAlignment="1" applyProtection="1">
      <alignment horizontal="center" vertical="center"/>
    </xf>
    <xf numFmtId="49" fontId="8" fillId="6" borderId="3" xfId="1" applyFont="1" applyFill="1" applyBorder="1" applyAlignment="1">
      <alignment horizontal="center" vertical="center"/>
    </xf>
    <xf numFmtId="49" fontId="8" fillId="6" borderId="5" xfId="1" applyFont="1" applyFill="1" applyBorder="1" applyAlignment="1">
      <alignment horizontal="center" vertical="center"/>
    </xf>
    <xf numFmtId="49" fontId="8" fillId="6" borderId="4" xfId="1" applyFont="1" applyFill="1" applyBorder="1" applyAlignment="1">
      <alignment horizontal="center" vertical="center"/>
    </xf>
    <xf numFmtId="49" fontId="7" fillId="0" borderId="12" xfId="1" applyFont="1" applyBorder="1" applyAlignment="1" applyProtection="1">
      <alignment horizontal="center" vertical="center"/>
      <protection locked="0"/>
    </xf>
    <xf numFmtId="49" fontId="7" fillId="0" borderId="9" xfId="1" applyFont="1" applyBorder="1" applyAlignment="1" applyProtection="1">
      <alignment horizontal="center" vertical="center"/>
      <protection locked="0"/>
    </xf>
    <xf numFmtId="49" fontId="7" fillId="0" borderId="1" xfId="1" applyFont="1" applyBorder="1" applyAlignment="1" applyProtection="1">
      <alignment horizontal="center" vertical="center"/>
      <protection locked="0"/>
    </xf>
    <xf numFmtId="49" fontId="7" fillId="0" borderId="10" xfId="1" applyFont="1" applyBorder="1" applyAlignment="1" applyProtection="1">
      <alignment horizontal="center" vertical="center"/>
      <protection locked="0"/>
    </xf>
    <xf numFmtId="49" fontId="7" fillId="0" borderId="6" xfId="1" applyFont="1" applyBorder="1" applyAlignment="1" applyProtection="1">
      <alignment horizontal="center" vertical="center"/>
      <protection locked="0"/>
    </xf>
    <xf numFmtId="49" fontId="7" fillId="0" borderId="2" xfId="1" applyFont="1" applyBorder="1" applyAlignment="1" applyProtection="1">
      <alignment horizontal="center" vertical="center"/>
      <protection locked="0"/>
    </xf>
    <xf numFmtId="49" fontId="8" fillId="5" borderId="3" xfId="1" applyFont="1" applyFill="1" applyBorder="1" applyAlignment="1" applyProtection="1">
      <alignment horizontal="left" vertical="center"/>
    </xf>
    <xf numFmtId="49" fontId="7" fillId="5" borderId="5" xfId="1" applyFont="1" applyFill="1" applyBorder="1" applyAlignment="1" applyProtection="1">
      <alignment horizontal="left" vertical="center"/>
    </xf>
    <xf numFmtId="49" fontId="7" fillId="5" borderId="4" xfId="1" applyFont="1" applyFill="1" applyBorder="1" applyAlignment="1" applyProtection="1">
      <alignment horizontal="left" vertical="center"/>
    </xf>
    <xf numFmtId="49" fontId="8" fillId="7" borderId="3" xfId="1" applyFont="1" applyFill="1" applyBorder="1" applyAlignment="1">
      <alignment horizontal="left" vertical="center"/>
    </xf>
    <xf numFmtId="49" fontId="8" fillId="7" borderId="5" xfId="1" applyFont="1" applyFill="1" applyBorder="1" applyAlignment="1">
      <alignment horizontal="left" vertical="center"/>
    </xf>
    <xf numFmtId="49" fontId="8" fillId="7" borderId="4" xfId="1" applyFont="1" applyFill="1" applyBorder="1" applyAlignment="1">
      <alignment horizontal="left" vertical="center"/>
    </xf>
    <xf numFmtId="49" fontId="7" fillId="0" borderId="3" xfId="1" applyFont="1" applyBorder="1" applyAlignment="1" applyProtection="1">
      <alignment horizontal="center" vertical="center"/>
      <protection locked="0"/>
    </xf>
    <xf numFmtId="49" fontId="7" fillId="0" borderId="4" xfId="1" applyFont="1" applyBorder="1" applyAlignment="1" applyProtection="1">
      <alignment horizontal="center" vertical="center"/>
      <protection locked="0"/>
    </xf>
    <xf numFmtId="14" fontId="7" fillId="0" borderId="3" xfId="1" applyNumberFormat="1" applyFont="1" applyFill="1" applyBorder="1" applyAlignment="1">
      <alignment horizontal="center" vertical="center"/>
    </xf>
    <xf numFmtId="49" fontId="7" fillId="0" borderId="4" xfId="1" applyFont="1" applyFill="1" applyBorder="1" applyAlignment="1">
      <alignment horizontal="center" vertical="center"/>
    </xf>
    <xf numFmtId="14" fontId="7" fillId="0" borderId="3" xfId="1" applyNumberFormat="1" applyFont="1" applyBorder="1" applyAlignment="1" applyProtection="1">
      <alignment horizontal="center" vertical="center"/>
      <protection locked="0"/>
    </xf>
    <xf numFmtId="14" fontId="7" fillId="0" borderId="4" xfId="1" applyNumberFormat="1" applyFont="1" applyBorder="1" applyAlignment="1" applyProtection="1">
      <alignment horizontal="center" vertical="center"/>
      <protection locked="0"/>
    </xf>
    <xf numFmtId="49" fontId="7" fillId="0" borderId="3" xfId="1" applyNumberFormat="1" applyFont="1" applyBorder="1" applyAlignment="1" applyProtection="1">
      <alignment horizontal="center" vertical="center"/>
    </xf>
    <xf numFmtId="49" fontId="7" fillId="0" borderId="4" xfId="1" applyNumberFormat="1" applyFont="1" applyBorder="1" applyAlignment="1" applyProtection="1">
      <alignment horizontal="center" vertical="center"/>
    </xf>
    <xf numFmtId="49" fontId="7" fillId="0" borderId="3" xfId="1" applyNumberFormat="1" applyFont="1" applyBorder="1" applyAlignment="1">
      <alignment horizontal="center" vertical="center"/>
    </xf>
    <xf numFmtId="49" fontId="7" fillId="0" borderId="4" xfId="1" applyNumberFormat="1" applyFont="1" applyBorder="1" applyAlignment="1">
      <alignment horizontal="center" vertical="center"/>
    </xf>
    <xf numFmtId="166" fontId="7" fillId="0" borderId="3" xfId="1" applyNumberFormat="1" applyFont="1" applyBorder="1" applyAlignment="1" applyProtection="1">
      <alignment horizontal="center" vertical="center"/>
      <protection locked="0"/>
    </xf>
    <xf numFmtId="166" fontId="7" fillId="0" borderId="4" xfId="1" applyNumberFormat="1" applyFont="1" applyBorder="1" applyAlignment="1" applyProtection="1">
      <alignment horizontal="center" vertical="center"/>
      <protection locked="0"/>
    </xf>
    <xf numFmtId="166" fontId="7" fillId="0" borderId="3" xfId="1" applyNumberFormat="1" applyFont="1" applyBorder="1" applyAlignment="1">
      <alignment horizontal="center" vertical="center"/>
    </xf>
    <xf numFmtId="166" fontId="7" fillId="0" borderId="4" xfId="1" applyNumberFormat="1" applyFont="1" applyBorder="1" applyAlignment="1">
      <alignment horizontal="center" vertical="center"/>
    </xf>
    <xf numFmtId="166" fontId="7" fillId="0" borderId="3" xfId="1" applyNumberFormat="1" applyFont="1" applyBorder="1" applyAlignment="1" applyProtection="1">
      <alignment horizontal="center" vertical="center"/>
    </xf>
    <xf numFmtId="166" fontId="7" fillId="0" borderId="4" xfId="1" applyNumberFormat="1" applyFont="1" applyBorder="1" applyAlignment="1" applyProtection="1">
      <alignment horizontal="center" vertical="center"/>
    </xf>
    <xf numFmtId="49" fontId="7" fillId="0" borderId="3" xfId="1" applyFont="1" applyBorder="1" applyAlignment="1" applyProtection="1">
      <alignment vertical="center"/>
    </xf>
    <xf numFmtId="49" fontId="7" fillId="0" borderId="5" xfId="1" applyFont="1" applyBorder="1" applyAlignment="1" applyProtection="1">
      <alignment vertical="center"/>
    </xf>
    <xf numFmtId="49" fontId="7" fillId="0" borderId="4" xfId="1" applyFont="1" applyBorder="1" applyAlignment="1" applyProtection="1">
      <alignment vertical="center"/>
    </xf>
    <xf numFmtId="49" fontId="7" fillId="0" borderId="3" xfId="1" applyFont="1" applyBorder="1" applyAlignment="1" applyProtection="1">
      <alignment horizontal="center" vertical="center"/>
    </xf>
    <xf numFmtId="49" fontId="7" fillId="0" borderId="4" xfId="1" applyFont="1" applyBorder="1" applyAlignment="1" applyProtection="1">
      <alignment horizontal="center" vertical="center"/>
    </xf>
    <xf numFmtId="49" fontId="7" fillId="0" borderId="3" xfId="1" applyFont="1" applyFill="1" applyBorder="1" applyAlignment="1">
      <alignment horizontal="center" vertical="center"/>
    </xf>
    <xf numFmtId="49" fontId="7" fillId="0" borderId="5" xfId="1" applyFont="1" applyFill="1" applyBorder="1" applyAlignment="1">
      <alignment horizontal="center" vertical="center"/>
    </xf>
    <xf numFmtId="14" fontId="7" fillId="0" borderId="3" xfId="1" applyNumberFormat="1" applyFont="1" applyFill="1" applyBorder="1" applyAlignment="1" applyProtection="1">
      <alignment horizontal="center" vertical="center"/>
    </xf>
    <xf numFmtId="14" fontId="7" fillId="0" borderId="4" xfId="1" applyNumberFormat="1" applyFont="1" applyFill="1" applyBorder="1" applyAlignment="1" applyProtection="1">
      <alignment horizontal="center" vertical="center"/>
    </xf>
    <xf numFmtId="49" fontId="7" fillId="5" borderId="3" xfId="1" applyFont="1" applyFill="1" applyBorder="1" applyAlignment="1" applyProtection="1">
      <alignment horizontal="center" vertical="center"/>
    </xf>
    <xf numFmtId="49" fontId="7" fillId="5" borderId="5" xfId="1" applyFont="1" applyFill="1" applyBorder="1" applyAlignment="1" applyProtection="1">
      <alignment horizontal="center" vertical="center"/>
    </xf>
    <xf numFmtId="49" fontId="7" fillId="5" borderId="4" xfId="1" applyFont="1" applyFill="1" applyBorder="1" applyAlignment="1" applyProtection="1">
      <alignment horizontal="center" vertical="center"/>
    </xf>
    <xf numFmtId="49" fontId="7" fillId="0" borderId="3" xfId="1" applyFont="1" applyFill="1" applyBorder="1" applyAlignment="1" applyProtection="1">
      <alignment horizontal="center" vertical="center"/>
    </xf>
    <xf numFmtId="6" fontId="7" fillId="0" borderId="3" xfId="3" applyNumberFormat="1" applyFont="1" applyFill="1" applyBorder="1" applyAlignment="1">
      <alignment horizontal="center" vertical="center" shrinkToFit="1"/>
    </xf>
    <xf numFmtId="6" fontId="7" fillId="0" borderId="4" xfId="3" applyNumberFormat="1" applyFont="1" applyFill="1" applyBorder="1" applyAlignment="1">
      <alignment horizontal="center" vertical="center" shrinkToFit="1"/>
    </xf>
    <xf numFmtId="49" fontId="7" fillId="0" borderId="3" xfId="1" applyFont="1" applyFill="1" applyBorder="1" applyAlignment="1" applyProtection="1">
      <alignment vertical="center"/>
    </xf>
    <xf numFmtId="49" fontId="7" fillId="0" borderId="5" xfId="1" applyFont="1" applyFill="1" applyBorder="1" applyAlignment="1" applyProtection="1">
      <alignment vertical="center"/>
    </xf>
    <xf numFmtId="49" fontId="7" fillId="0" borderId="4" xfId="1" applyFont="1" applyFill="1" applyBorder="1" applyAlignment="1" applyProtection="1">
      <alignment vertical="center"/>
    </xf>
    <xf numFmtId="166" fontId="7" fillId="0" borderId="5" xfId="1" applyNumberFormat="1" applyFont="1" applyBorder="1" applyAlignment="1" applyProtection="1">
      <alignment horizontal="center" vertical="center"/>
      <protection locked="0"/>
    </xf>
    <xf numFmtId="166" fontId="15" fillId="0" borderId="5" xfId="1" applyNumberFormat="1" applyFont="1" applyFill="1" applyBorder="1" applyAlignment="1" applyProtection="1">
      <alignment horizontal="center" vertical="center" wrapText="1" shrinkToFit="1"/>
    </xf>
    <xf numFmtId="166" fontId="15" fillId="0" borderId="4" xfId="1" applyNumberFormat="1" applyFont="1" applyFill="1" applyBorder="1" applyAlignment="1" applyProtection="1">
      <alignment horizontal="center" vertical="center" wrapText="1" shrinkToFit="1"/>
    </xf>
    <xf numFmtId="166" fontId="15" fillId="0" borderId="5" xfId="3" applyNumberFormat="1" applyFont="1" applyFill="1" applyBorder="1" applyAlignment="1">
      <alignment horizontal="center" vertical="center"/>
    </xf>
    <xf numFmtId="166" fontId="15" fillId="0" borderId="4" xfId="3" applyNumberFormat="1" applyFont="1" applyFill="1" applyBorder="1" applyAlignment="1">
      <alignment horizontal="center" vertical="center"/>
    </xf>
    <xf numFmtId="164" fontId="7" fillId="0" borderId="3" xfId="1" applyNumberFormat="1" applyFont="1" applyFill="1" applyBorder="1" applyAlignment="1">
      <alignment horizontal="center" vertical="center"/>
    </xf>
    <xf numFmtId="164" fontId="7" fillId="0" borderId="4" xfId="1" applyNumberFormat="1" applyFont="1" applyFill="1" applyBorder="1" applyAlignment="1">
      <alignment horizontal="center" vertical="center"/>
    </xf>
    <xf numFmtId="166" fontId="15" fillId="0" borderId="3" xfId="1" applyNumberFormat="1" applyFont="1" applyBorder="1" applyAlignment="1" applyProtection="1">
      <alignment horizontal="center" vertical="center"/>
      <protection locked="0"/>
    </xf>
    <xf numFmtId="166" fontId="15" fillId="0" borderId="4" xfId="1" applyNumberFormat="1" applyFont="1" applyBorder="1" applyAlignment="1" applyProtection="1">
      <alignment horizontal="center" vertical="center"/>
      <protection locked="0"/>
    </xf>
    <xf numFmtId="0" fontId="7" fillId="0" borderId="3" xfId="3" applyFont="1" applyFill="1" applyBorder="1" applyAlignment="1">
      <alignment horizontal="center" vertical="center" shrinkToFit="1"/>
    </xf>
    <xf numFmtId="0" fontId="7" fillId="0" borderId="4" xfId="3" applyFont="1" applyFill="1" applyBorder="1" applyAlignment="1">
      <alignment horizontal="center" vertical="center" shrinkToFit="1"/>
    </xf>
    <xf numFmtId="165" fontId="7" fillId="0" borderId="3" xfId="3" applyNumberFormat="1" applyFont="1" applyFill="1" applyBorder="1" applyAlignment="1">
      <alignment horizontal="center" vertical="center"/>
    </xf>
    <xf numFmtId="165" fontId="7" fillId="0" borderId="4" xfId="3" applyNumberFormat="1" applyFont="1" applyFill="1" applyBorder="1" applyAlignment="1">
      <alignment horizontal="center" vertical="center"/>
    </xf>
    <xf numFmtId="49" fontId="7" fillId="0" borderId="3" xfId="1" applyFont="1" applyFill="1" applyBorder="1" applyAlignment="1">
      <alignment vertical="center"/>
    </xf>
    <xf numFmtId="49" fontId="7" fillId="0" borderId="5" xfId="1" applyFont="1" applyFill="1" applyBorder="1" applyAlignment="1">
      <alignment vertical="center"/>
    </xf>
    <xf numFmtId="49" fontId="7" fillId="0" borderId="4" xfId="1" applyFont="1" applyFill="1" applyBorder="1" applyAlignment="1">
      <alignment vertical="center"/>
    </xf>
    <xf numFmtId="49" fontId="7" fillId="5" borderId="4" xfId="1" applyFont="1" applyFill="1" applyBorder="1" applyAlignment="1">
      <alignment horizontal="center" vertical="center"/>
    </xf>
    <xf numFmtId="0" fontId="8" fillId="5" borderId="5" xfId="3" applyFont="1" applyFill="1" applyBorder="1" applyAlignment="1">
      <alignment horizontal="center" vertical="center" wrapText="1" shrinkToFit="1"/>
    </xf>
    <xf numFmtId="165" fontId="8" fillId="5" borderId="5" xfId="3" applyNumberFormat="1" applyFont="1" applyFill="1" applyBorder="1" applyAlignment="1">
      <alignment horizontal="center" vertical="center"/>
    </xf>
    <xf numFmtId="49" fontId="8" fillId="0" borderId="12" xfId="1" applyFont="1" applyFill="1" applyBorder="1" applyAlignment="1">
      <alignment horizontal="left" vertical="center"/>
    </xf>
    <xf numFmtId="49" fontId="8" fillId="0" borderId="6" xfId="1" applyFont="1" applyFill="1" applyBorder="1" applyAlignment="1">
      <alignment horizontal="left" vertical="center"/>
    </xf>
    <xf numFmtId="49" fontId="8" fillId="0" borderId="9" xfId="1" applyFont="1" applyFill="1" applyBorder="1" applyAlignment="1">
      <alignment horizontal="left" vertical="center"/>
    </xf>
    <xf numFmtId="49" fontId="8" fillId="0" borderId="21" xfId="1" applyFont="1" applyBorder="1" applyAlignment="1" applyProtection="1">
      <alignment horizontal="left" vertical="center"/>
      <protection locked="0"/>
    </xf>
    <xf numFmtId="49" fontId="8" fillId="0" borderId="0" xfId="1" applyFont="1" applyBorder="1" applyAlignment="1" applyProtection="1">
      <alignment horizontal="left" vertical="center"/>
      <protection locked="0"/>
    </xf>
    <xf numFmtId="49" fontId="8" fillId="0" borderId="11" xfId="1" applyFont="1" applyBorder="1" applyAlignment="1" applyProtection="1">
      <alignment horizontal="left" vertical="center"/>
      <protection locked="0"/>
    </xf>
    <xf numFmtId="166" fontId="15" fillId="0" borderId="5" xfId="1" applyNumberFormat="1" applyFont="1" applyFill="1" applyBorder="1" applyAlignment="1">
      <alignment horizontal="center" vertical="center"/>
    </xf>
    <xf numFmtId="166" fontId="15" fillId="0" borderId="4" xfId="1" applyNumberFormat="1" applyFont="1" applyFill="1" applyBorder="1" applyAlignment="1">
      <alignment horizontal="center" vertical="center"/>
    </xf>
    <xf numFmtId="166" fontId="8" fillId="0" borderId="5" xfId="1" applyNumberFormat="1" applyFont="1" applyFill="1" applyBorder="1" applyAlignment="1" applyProtection="1">
      <alignment horizontal="center" vertical="center" wrapText="1" shrinkToFit="1"/>
    </xf>
    <xf numFmtId="166" fontId="8" fillId="0" borderId="4" xfId="1" applyNumberFormat="1" applyFont="1" applyFill="1" applyBorder="1" applyAlignment="1" applyProtection="1">
      <alignment horizontal="center" vertical="center" wrapText="1" shrinkToFit="1"/>
    </xf>
    <xf numFmtId="49" fontId="3" fillId="0" borderId="3"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6" xfId="0" applyFont="1" applyFill="1" applyBorder="1" applyAlignment="1">
      <alignment horizontal="center" vertical="center"/>
    </xf>
    <xf numFmtId="49" fontId="3" fillId="0" borderId="64"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14" fontId="3" fillId="0" borderId="56" xfId="0" applyNumberFormat="1" applyFont="1" applyFill="1" applyBorder="1" applyAlignment="1">
      <alignment horizontal="center" vertical="center"/>
    </xf>
    <xf numFmtId="14" fontId="3" fillId="0" borderId="57" xfId="0" applyNumberFormat="1" applyFont="1" applyFill="1" applyBorder="1" applyAlignment="1">
      <alignment horizontal="center" vertical="center"/>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60" xfId="0"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5" xfId="0" applyNumberFormat="1"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1" xfId="0" applyFont="1" applyFill="1" applyBorder="1" applyAlignment="1">
      <alignment horizontal="center" vertical="center"/>
    </xf>
    <xf numFmtId="49" fontId="3" fillId="0" borderId="58"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14" fontId="3" fillId="0" borderId="59" xfId="0" applyNumberFormat="1" applyFont="1" applyFill="1" applyBorder="1" applyAlignment="1">
      <alignment horizontal="center" vertical="center"/>
    </xf>
    <xf numFmtId="14" fontId="3" fillId="0" borderId="63" xfId="0" applyNumberFormat="1"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6" xfId="0" applyFont="1" applyFill="1" applyBorder="1" applyAlignment="1">
      <alignment horizontal="center" vertical="center"/>
    </xf>
    <xf numFmtId="14" fontId="4" fillId="0" borderId="3" xfId="0" applyNumberFormat="1" applyFont="1" applyFill="1" applyBorder="1" applyAlignment="1">
      <alignment horizontal="left" vertical="center"/>
    </xf>
    <xf numFmtId="14" fontId="4" fillId="0" borderId="60" xfId="0" applyNumberFormat="1" applyFont="1" applyFill="1" applyBorder="1" applyAlignment="1">
      <alignment horizontal="left" vertical="center"/>
    </xf>
    <xf numFmtId="14" fontId="1" fillId="0" borderId="61" xfId="1" applyNumberFormat="1" applyFont="1" applyBorder="1" applyAlignment="1" applyProtection="1">
      <alignment horizontal="center" vertical="center"/>
      <protection locked="0"/>
    </xf>
    <xf numFmtId="14" fontId="1" fillId="0" borderId="62" xfId="1" applyNumberFormat="1" applyFont="1" applyBorder="1" applyAlignment="1" applyProtection="1">
      <alignment horizontal="center" vertical="center"/>
      <protection locked="0"/>
    </xf>
    <xf numFmtId="49" fontId="1" fillId="0" borderId="67" xfId="1" applyFont="1" applyBorder="1" applyAlignment="1" applyProtection="1">
      <alignment horizontal="center" vertical="center"/>
      <protection locked="0"/>
    </xf>
    <xf numFmtId="49" fontId="1" fillId="0" borderId="61" xfId="1" applyFont="1" applyBorder="1" applyAlignment="1" applyProtection="1">
      <alignment horizontal="center" vertical="center"/>
      <protection locked="0"/>
    </xf>
  </cellXfs>
  <cellStyles count="4">
    <cellStyle name="Excel Built-in Normal" xfId="1" xr:uid="{00000000-0005-0000-0000-000000000000}"/>
    <cellStyle name="Hypertextové prepojenie" xfId="2" builtinId="8"/>
    <cellStyle name="Normálna" xfId="0" builtinId="0"/>
    <cellStyle name="normálne_Hárok1" xfId="3" xr:uid="{00000000-0005-0000-0000-000003000000}"/>
  </cellStyles>
  <dxfs count="27">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209550</xdr:colOff>
      <xdr:row>1</xdr:row>
      <xdr:rowOff>66675</xdr:rowOff>
    </xdr:from>
    <xdr:to>
      <xdr:col>4</xdr:col>
      <xdr:colOff>409575</xdr:colOff>
      <xdr:row>3</xdr:row>
      <xdr:rowOff>247650</xdr:rowOff>
    </xdr:to>
    <xdr:pic>
      <xdr:nvPicPr>
        <xdr:cNvPr id="2" name="Obráze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238" b="20238"/>
        <a:stretch>
          <a:fillRect/>
        </a:stretch>
      </xdr:blipFill>
      <xdr:spPr bwMode="auto">
        <a:xfrm>
          <a:off x="1143000" y="228600"/>
          <a:ext cx="1847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142875</xdr:colOff>
      <xdr:row>1</xdr:row>
      <xdr:rowOff>38100</xdr:rowOff>
    </xdr:from>
    <xdr:to>
      <xdr:col>23</xdr:col>
      <xdr:colOff>104775</xdr:colOff>
      <xdr:row>3</xdr:row>
      <xdr:rowOff>219075</xdr:rowOff>
    </xdr:to>
    <xdr:pic>
      <xdr:nvPicPr>
        <xdr:cNvPr id="5" name="Obrázek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0238" b="20238"/>
        <a:stretch>
          <a:fillRect/>
        </a:stretch>
      </xdr:blipFill>
      <xdr:spPr bwMode="auto">
        <a:xfrm>
          <a:off x="12668250" y="200025"/>
          <a:ext cx="1847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180975</xdr:colOff>
      <xdr:row>2</xdr:row>
      <xdr:rowOff>47626</xdr:rowOff>
    </xdr:from>
    <xdr:to>
      <xdr:col>33</xdr:col>
      <xdr:colOff>467639</xdr:colOff>
      <xdr:row>3</xdr:row>
      <xdr:rowOff>188840</xdr:rowOff>
    </xdr:to>
    <xdr:pic>
      <xdr:nvPicPr>
        <xdr:cNvPr id="8" name="Obrázok 7" descr="VÃ½sledok vyhÄ¾adÃ¡vania obrÃ¡zkov pre dopyt europska cestovna poistovna">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621500" y="371476"/>
          <a:ext cx="1543964" cy="579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85725</xdr:rowOff>
    </xdr:from>
    <xdr:to>
      <xdr:col>3</xdr:col>
      <xdr:colOff>142875</xdr:colOff>
      <xdr:row>5</xdr:row>
      <xdr:rowOff>57150</xdr:rowOff>
    </xdr:to>
    <xdr:pic>
      <xdr:nvPicPr>
        <xdr:cNvPr id="2059" name="Obrázek 1">
          <a:extLst>
            <a:ext uri="{FF2B5EF4-FFF2-40B4-BE49-F238E27FC236}">
              <a16:creationId xmlns:a16="http://schemas.microsoft.com/office/drawing/2014/main" id="{00000000-0008-0000-0200-00000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38" b="20238"/>
        <a:stretch>
          <a:fillRect/>
        </a:stretch>
      </xdr:blipFill>
      <xdr:spPr bwMode="auto">
        <a:xfrm>
          <a:off x="66675" y="85725"/>
          <a:ext cx="1847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K71"/>
  <sheetViews>
    <sheetView tabSelected="1" zoomScale="90" zoomScaleNormal="90" zoomScaleSheetLayoutView="100" workbookViewId="0">
      <selection activeCell="P4" sqref="P4:R4"/>
    </sheetView>
  </sheetViews>
  <sheetFormatPr defaultColWidth="2.28515625" defaultRowHeight="12.75" x14ac:dyDescent="0.2"/>
  <cols>
    <col min="1" max="1" width="17" style="23" customWidth="1"/>
    <col min="2" max="3" width="7.42578125" style="23" customWidth="1"/>
    <col min="4" max="4" width="9.42578125" style="23" customWidth="1"/>
    <col min="5" max="5" width="10.140625" style="23" customWidth="1"/>
    <col min="6" max="6" width="10" style="23" customWidth="1"/>
    <col min="7" max="7" width="7.28515625" style="23" customWidth="1"/>
    <col min="8" max="8" width="12.28515625" style="23" customWidth="1"/>
    <col min="9" max="9" width="10.7109375" style="23" customWidth="1"/>
    <col min="10" max="10" width="13.42578125" style="23" customWidth="1"/>
    <col min="11" max="11" width="15.42578125" style="23" customWidth="1"/>
    <col min="12" max="12" width="3.28515625" style="23" customWidth="1"/>
    <col min="13" max="13" width="14.85546875" style="23" customWidth="1"/>
    <col min="14" max="14" width="8" style="23" customWidth="1"/>
    <col min="15" max="15" width="0" style="23" hidden="1" customWidth="1"/>
    <col min="16" max="16" width="10" style="23" customWidth="1"/>
    <col min="17" max="17" width="11.42578125" style="23" customWidth="1"/>
    <col min="18" max="18" width="12.7109375" style="23" customWidth="1"/>
    <col min="19" max="19" width="6.28515625" style="23" customWidth="1"/>
    <col min="20" max="20" width="17" style="23" customWidth="1"/>
    <col min="21" max="34" width="9.42578125" style="23" customWidth="1"/>
    <col min="35" max="36" width="9.7109375" style="23" customWidth="1"/>
    <col min="37" max="37" width="14.85546875" style="23" customWidth="1"/>
    <col min="38" max="16384" width="2.28515625" style="23"/>
  </cols>
  <sheetData>
    <row r="2" spans="2:37" ht="12.75" customHeight="1" x14ac:dyDescent="0.2">
      <c r="B2" s="191" t="s">
        <v>29</v>
      </c>
      <c r="C2" s="192"/>
      <c r="D2" s="192"/>
      <c r="E2" s="192"/>
      <c r="F2" s="192"/>
      <c r="G2" s="192"/>
      <c r="H2" s="192"/>
      <c r="I2" s="192"/>
      <c r="J2" s="192"/>
      <c r="K2" s="192"/>
      <c r="L2" s="192"/>
      <c r="M2" s="192"/>
      <c r="N2" s="192"/>
      <c r="O2" s="96"/>
      <c r="P2" s="100"/>
      <c r="Q2" s="96"/>
      <c r="R2" s="97"/>
      <c r="U2" s="191" t="s">
        <v>93</v>
      </c>
      <c r="V2" s="192"/>
      <c r="W2" s="192"/>
      <c r="X2" s="192"/>
      <c r="Y2" s="192"/>
      <c r="Z2" s="192"/>
      <c r="AA2" s="192"/>
      <c r="AB2" s="192"/>
      <c r="AC2" s="192"/>
      <c r="AD2" s="192"/>
      <c r="AE2" s="192"/>
      <c r="AF2" s="192"/>
      <c r="AG2" s="192"/>
      <c r="AH2" s="96"/>
      <c r="AI2" s="100"/>
      <c r="AJ2" s="96"/>
      <c r="AK2" s="97"/>
    </row>
    <row r="3" spans="2:37" ht="35.1" customHeight="1" x14ac:dyDescent="0.35">
      <c r="B3" s="193"/>
      <c r="C3" s="194"/>
      <c r="D3" s="194"/>
      <c r="E3" s="194"/>
      <c r="F3" s="194"/>
      <c r="G3" s="194"/>
      <c r="H3" s="194"/>
      <c r="I3" s="194"/>
      <c r="J3" s="194"/>
      <c r="K3" s="194"/>
      <c r="L3" s="194"/>
      <c r="M3" s="194"/>
      <c r="N3" s="194"/>
      <c r="O3" s="24"/>
      <c r="P3" s="158" t="s">
        <v>90</v>
      </c>
      <c r="Q3" s="159"/>
      <c r="R3" s="160"/>
      <c r="U3" s="193"/>
      <c r="V3" s="194"/>
      <c r="W3" s="194"/>
      <c r="X3" s="194"/>
      <c r="Y3" s="194"/>
      <c r="Z3" s="194"/>
      <c r="AA3" s="194"/>
      <c r="AB3" s="194"/>
      <c r="AC3" s="194"/>
      <c r="AD3" s="194"/>
      <c r="AE3" s="194"/>
      <c r="AF3" s="194"/>
      <c r="AG3" s="194"/>
      <c r="AH3"/>
      <c r="AI3" s="158" t="s">
        <v>90</v>
      </c>
      <c r="AJ3" s="159"/>
      <c r="AK3" s="160"/>
    </row>
    <row r="4" spans="2:37" ht="35.1" customHeight="1" x14ac:dyDescent="0.35">
      <c r="B4" s="195"/>
      <c r="C4" s="196"/>
      <c r="D4" s="196"/>
      <c r="E4" s="196"/>
      <c r="F4" s="196"/>
      <c r="G4" s="196"/>
      <c r="H4" s="196"/>
      <c r="I4" s="196"/>
      <c r="J4" s="196"/>
      <c r="K4" s="196"/>
      <c r="L4" s="196"/>
      <c r="M4" s="196"/>
      <c r="N4" s="196"/>
      <c r="O4" s="98"/>
      <c r="P4" s="161"/>
      <c r="Q4" s="162"/>
      <c r="R4" s="163"/>
      <c r="U4" s="193"/>
      <c r="V4" s="194"/>
      <c r="W4" s="194"/>
      <c r="X4" s="194"/>
      <c r="Y4" s="194"/>
      <c r="Z4" s="194"/>
      <c r="AA4" s="194"/>
      <c r="AB4" s="194"/>
      <c r="AC4" s="194"/>
      <c r="AD4" s="194"/>
      <c r="AE4" s="194"/>
      <c r="AF4" s="194"/>
      <c r="AG4" s="194"/>
      <c r="AH4" s="24"/>
      <c r="AI4" s="161">
        <f t="shared" ref="AI4" si="0">$P$4</f>
        <v>0</v>
      </c>
      <c r="AJ4" s="162"/>
      <c r="AK4" s="163"/>
    </row>
    <row r="5" spans="2:37" ht="20.100000000000001" customHeight="1" x14ac:dyDescent="0.25">
      <c r="B5" s="164" t="s">
        <v>30</v>
      </c>
      <c r="C5" s="165"/>
      <c r="D5" s="165"/>
      <c r="E5" s="165"/>
      <c r="F5" s="165"/>
      <c r="G5" s="165"/>
      <c r="H5" s="165"/>
      <c r="I5" s="165"/>
      <c r="J5" s="165"/>
      <c r="K5" s="165"/>
      <c r="L5" s="165"/>
      <c r="M5" s="165"/>
      <c r="N5" s="166"/>
      <c r="O5" s="99"/>
      <c r="P5" s="167" t="s">
        <v>91</v>
      </c>
      <c r="Q5" s="168"/>
      <c r="R5" s="169"/>
      <c r="U5" s="164"/>
      <c r="V5" s="165"/>
      <c r="W5" s="165"/>
      <c r="X5" s="165"/>
      <c r="Y5" s="165"/>
      <c r="Z5" s="165"/>
      <c r="AA5" s="165"/>
      <c r="AB5" s="165"/>
      <c r="AC5" s="165"/>
      <c r="AD5" s="165"/>
      <c r="AE5" s="165"/>
      <c r="AF5" s="165"/>
      <c r="AG5" s="165"/>
      <c r="AH5" s="382"/>
      <c r="AI5" s="168" t="s">
        <v>91</v>
      </c>
      <c r="AJ5" s="168"/>
      <c r="AK5" s="169"/>
    </row>
    <row r="6" spans="2:37" ht="20.100000000000001" customHeight="1" x14ac:dyDescent="0.2">
      <c r="B6" s="170" t="s">
        <v>82</v>
      </c>
      <c r="C6" s="171"/>
      <c r="D6" s="171"/>
      <c r="E6" s="171"/>
      <c r="F6" s="171"/>
      <c r="G6" s="171"/>
      <c r="H6" s="171"/>
      <c r="I6" s="171"/>
      <c r="J6" s="172"/>
      <c r="K6" s="197" t="s">
        <v>86</v>
      </c>
      <c r="L6" s="198"/>
      <c r="M6" s="198"/>
      <c r="N6" s="198"/>
      <c r="O6" s="198"/>
      <c r="P6" s="198"/>
      <c r="Q6" s="198"/>
      <c r="R6" s="199"/>
      <c r="U6" s="173" t="s">
        <v>161</v>
      </c>
      <c r="V6" s="174"/>
      <c r="W6" s="174"/>
      <c r="X6" s="174"/>
      <c r="Y6" s="174"/>
      <c r="Z6" s="174"/>
      <c r="AA6" s="174"/>
      <c r="AB6" s="174"/>
      <c r="AC6" s="175"/>
      <c r="AD6" s="312" t="s">
        <v>86</v>
      </c>
      <c r="AE6" s="313"/>
      <c r="AF6" s="313"/>
      <c r="AG6" s="313"/>
      <c r="AH6" s="313"/>
      <c r="AI6" s="198"/>
      <c r="AJ6" s="198"/>
      <c r="AK6" s="199"/>
    </row>
    <row r="7" spans="2:37" ht="20.100000000000001" customHeight="1" x14ac:dyDescent="0.2">
      <c r="B7" s="173"/>
      <c r="C7" s="174"/>
      <c r="D7" s="174"/>
      <c r="E7" s="174"/>
      <c r="F7" s="174"/>
      <c r="G7" s="174"/>
      <c r="H7" s="174"/>
      <c r="I7" s="174"/>
      <c r="J7" s="175"/>
      <c r="K7" s="200"/>
      <c r="L7" s="201"/>
      <c r="M7" s="201"/>
      <c r="N7" s="201"/>
      <c r="O7" s="201"/>
      <c r="P7" s="201"/>
      <c r="Q7" s="201"/>
      <c r="R7" s="202"/>
      <c r="U7" s="173"/>
      <c r="V7" s="174"/>
      <c r="W7" s="174"/>
      <c r="X7" s="174"/>
      <c r="Y7" s="174"/>
      <c r="Z7" s="174"/>
      <c r="AA7" s="174"/>
      <c r="AB7" s="174"/>
      <c r="AC7" s="175"/>
      <c r="AD7" s="200"/>
      <c r="AE7" s="201"/>
      <c r="AF7" s="201"/>
      <c r="AG7" s="201"/>
      <c r="AH7" s="201"/>
      <c r="AI7" s="201"/>
      <c r="AJ7" s="201"/>
      <c r="AK7" s="202"/>
    </row>
    <row r="8" spans="2:37" ht="20.100000000000001" customHeight="1" x14ac:dyDescent="0.2">
      <c r="B8" s="173"/>
      <c r="C8" s="174"/>
      <c r="D8" s="174"/>
      <c r="E8" s="174"/>
      <c r="F8" s="174"/>
      <c r="G8" s="174"/>
      <c r="H8" s="174"/>
      <c r="I8" s="174"/>
      <c r="J8" s="175"/>
      <c r="K8" s="200"/>
      <c r="L8" s="201"/>
      <c r="M8" s="201"/>
      <c r="N8" s="201"/>
      <c r="O8" s="201"/>
      <c r="P8" s="201"/>
      <c r="Q8" s="201"/>
      <c r="R8" s="202"/>
      <c r="U8" s="173"/>
      <c r="V8" s="174"/>
      <c r="W8" s="174"/>
      <c r="X8" s="174"/>
      <c r="Y8" s="174"/>
      <c r="Z8" s="174"/>
      <c r="AA8" s="174"/>
      <c r="AB8" s="174"/>
      <c r="AC8" s="175"/>
      <c r="AD8" s="200"/>
      <c r="AE8" s="201"/>
      <c r="AF8" s="201"/>
      <c r="AG8" s="201"/>
      <c r="AH8" s="201"/>
      <c r="AI8" s="201"/>
      <c r="AJ8" s="201"/>
      <c r="AK8" s="202"/>
    </row>
    <row r="9" spans="2:37" ht="20.100000000000001" customHeight="1" x14ac:dyDescent="0.2">
      <c r="B9" s="176"/>
      <c r="C9" s="177"/>
      <c r="D9" s="177"/>
      <c r="E9" s="177"/>
      <c r="F9" s="177"/>
      <c r="G9" s="177"/>
      <c r="H9" s="177"/>
      <c r="I9" s="177"/>
      <c r="J9" s="178"/>
      <c r="K9" s="203"/>
      <c r="L9" s="204"/>
      <c r="M9" s="204"/>
      <c r="N9" s="204"/>
      <c r="O9" s="204"/>
      <c r="P9" s="204"/>
      <c r="Q9" s="204"/>
      <c r="R9" s="205"/>
      <c r="U9" s="176"/>
      <c r="V9" s="177"/>
      <c r="W9" s="177"/>
      <c r="X9" s="177"/>
      <c r="Y9" s="177"/>
      <c r="Z9" s="177"/>
      <c r="AA9" s="177"/>
      <c r="AB9" s="177"/>
      <c r="AC9" s="178"/>
      <c r="AD9" s="203"/>
      <c r="AE9" s="204"/>
      <c r="AF9" s="204"/>
      <c r="AG9" s="204"/>
      <c r="AH9" s="204"/>
      <c r="AI9" s="204"/>
      <c r="AJ9" s="204"/>
      <c r="AK9" s="205"/>
    </row>
    <row r="10" spans="2:37" ht="20.100000000000001" customHeight="1" x14ac:dyDescent="0.2">
      <c r="B10" s="179" t="s">
        <v>89</v>
      </c>
      <c r="C10" s="179"/>
      <c r="D10" s="179"/>
      <c r="E10" s="179"/>
      <c r="F10" s="179"/>
      <c r="G10" s="179"/>
      <c r="H10" s="179"/>
      <c r="I10" s="179"/>
      <c r="J10" s="179"/>
      <c r="K10" s="179"/>
      <c r="L10" s="179"/>
      <c r="M10" s="179"/>
      <c r="N10" s="179"/>
      <c r="O10" s="179"/>
      <c r="P10" s="179"/>
      <c r="Q10" s="179"/>
      <c r="R10" s="179"/>
      <c r="U10" s="326" t="s">
        <v>153</v>
      </c>
      <c r="V10" s="327"/>
      <c r="W10" s="327"/>
      <c r="X10" s="327"/>
      <c r="Y10" s="327"/>
      <c r="Z10" s="327"/>
      <c r="AA10" s="327"/>
      <c r="AB10" s="327"/>
      <c r="AC10" s="327"/>
      <c r="AD10" s="327"/>
      <c r="AE10" s="327"/>
      <c r="AF10" s="327"/>
      <c r="AG10" s="327"/>
      <c r="AH10" s="327"/>
      <c r="AI10" s="327"/>
      <c r="AJ10" s="327"/>
      <c r="AK10" s="328"/>
    </row>
    <row r="11" spans="2:37" ht="20.100000000000001" customHeight="1" x14ac:dyDescent="0.2">
      <c r="B11" s="180" t="s">
        <v>31</v>
      </c>
      <c r="C11" s="180"/>
      <c r="D11" s="180"/>
      <c r="E11" s="182"/>
      <c r="F11" s="183"/>
      <c r="G11" s="54" t="s">
        <v>65</v>
      </c>
      <c r="H11" s="183"/>
      <c r="I11" s="183"/>
      <c r="J11" s="55"/>
      <c r="K11" s="56" t="s">
        <v>66</v>
      </c>
      <c r="L11" s="184"/>
      <c r="M11" s="185"/>
      <c r="N11" s="186" t="s">
        <v>13</v>
      </c>
      <c r="O11" s="187"/>
      <c r="P11" s="188"/>
      <c r="Q11" s="189"/>
      <c r="R11" s="190"/>
      <c r="U11" s="256" t="s">
        <v>94</v>
      </c>
      <c r="V11" s="257"/>
      <c r="W11" s="257"/>
      <c r="X11" s="257"/>
      <c r="Y11" s="257"/>
      <c r="Z11" s="257"/>
      <c r="AA11" s="257"/>
      <c r="AB11" s="257"/>
      <c r="AC11" s="258"/>
      <c r="AD11" s="257" t="s">
        <v>154</v>
      </c>
      <c r="AE11" s="257"/>
      <c r="AF11" s="257"/>
      <c r="AG11" s="257"/>
      <c r="AH11" s="257"/>
      <c r="AI11" s="257"/>
      <c r="AJ11" s="257"/>
      <c r="AK11" s="258"/>
    </row>
    <row r="12" spans="2:37" ht="20.100000000000001" customHeight="1" x14ac:dyDescent="0.2">
      <c r="B12" s="180" t="s">
        <v>32</v>
      </c>
      <c r="C12" s="180"/>
      <c r="D12" s="180"/>
      <c r="E12" s="181"/>
      <c r="F12" s="181"/>
      <c r="G12" s="181"/>
      <c r="H12" s="181"/>
      <c r="I12" s="181"/>
      <c r="J12" s="181"/>
      <c r="K12" s="180" t="s">
        <v>33</v>
      </c>
      <c r="L12" s="180"/>
      <c r="M12" s="180"/>
      <c r="N12" s="181"/>
      <c r="O12" s="181"/>
      <c r="P12" s="181"/>
      <c r="Q12" s="181"/>
      <c r="R12" s="181"/>
      <c r="U12" s="259"/>
      <c r="V12" s="260"/>
      <c r="W12" s="260"/>
      <c r="X12" s="260"/>
      <c r="Y12" s="260"/>
      <c r="Z12" s="260"/>
      <c r="AA12" s="260"/>
      <c r="AB12" s="260"/>
      <c r="AC12" s="261"/>
      <c r="AD12" s="260"/>
      <c r="AE12" s="260"/>
      <c r="AF12" s="260"/>
      <c r="AG12" s="260"/>
      <c r="AH12" s="260"/>
      <c r="AI12" s="260"/>
      <c r="AJ12" s="260"/>
      <c r="AK12" s="261"/>
    </row>
    <row r="13" spans="2:37" ht="20.100000000000001" customHeight="1" x14ac:dyDescent="0.2">
      <c r="B13" s="180" t="s">
        <v>15</v>
      </c>
      <c r="C13" s="180"/>
      <c r="D13" s="180"/>
      <c r="E13" s="181"/>
      <c r="F13" s="181"/>
      <c r="G13" s="181"/>
      <c r="H13" s="181"/>
      <c r="I13" s="181"/>
      <c r="J13" s="181"/>
      <c r="K13" s="180" t="s">
        <v>34</v>
      </c>
      <c r="L13" s="180"/>
      <c r="M13" s="180"/>
      <c r="N13" s="212"/>
      <c r="O13" s="213"/>
      <c r="P13" s="213"/>
      <c r="Q13" s="213"/>
      <c r="R13" s="214"/>
      <c r="U13" s="259"/>
      <c r="V13" s="260"/>
      <c r="W13" s="260"/>
      <c r="X13" s="260"/>
      <c r="Y13" s="260"/>
      <c r="Z13" s="260"/>
      <c r="AA13" s="260"/>
      <c r="AB13" s="260"/>
      <c r="AC13" s="261"/>
      <c r="AD13" s="256" t="s">
        <v>155</v>
      </c>
      <c r="AE13" s="257"/>
      <c r="AF13" s="257"/>
      <c r="AG13" s="257"/>
      <c r="AH13" s="257"/>
      <c r="AI13" s="257"/>
      <c r="AJ13" s="257"/>
      <c r="AK13" s="258"/>
    </row>
    <row r="14" spans="2:37" ht="20.100000000000001" customHeight="1" x14ac:dyDescent="0.2">
      <c r="B14" s="180" t="s">
        <v>17</v>
      </c>
      <c r="C14" s="180"/>
      <c r="D14" s="180"/>
      <c r="E14" s="206"/>
      <c r="F14" s="207"/>
      <c r="G14" s="207"/>
      <c r="H14" s="207"/>
      <c r="I14" s="207"/>
      <c r="J14" s="208"/>
      <c r="K14" s="149" t="s">
        <v>35</v>
      </c>
      <c r="L14" s="184"/>
      <c r="M14" s="185"/>
      <c r="N14" s="186" t="s">
        <v>36</v>
      </c>
      <c r="O14" s="187"/>
      <c r="P14" s="188"/>
      <c r="Q14" s="189"/>
      <c r="R14" s="190"/>
      <c r="U14" s="262"/>
      <c r="V14" s="263"/>
      <c r="W14" s="263"/>
      <c r="X14" s="263"/>
      <c r="Y14" s="263"/>
      <c r="Z14" s="263"/>
      <c r="AA14" s="263"/>
      <c r="AB14" s="263"/>
      <c r="AC14" s="264"/>
      <c r="AD14" s="262"/>
      <c r="AE14" s="263"/>
      <c r="AF14" s="263"/>
      <c r="AG14" s="263"/>
      <c r="AH14" s="263"/>
      <c r="AI14" s="263"/>
      <c r="AJ14" s="263"/>
      <c r="AK14" s="264"/>
    </row>
    <row r="15" spans="2:37" ht="20.100000000000001" customHeight="1" x14ac:dyDescent="0.2">
      <c r="B15" s="219" t="s">
        <v>23</v>
      </c>
      <c r="C15" s="219"/>
      <c r="D15" s="219"/>
      <c r="E15" s="220"/>
      <c r="F15" s="221"/>
      <c r="G15" s="221"/>
      <c r="H15" s="221"/>
      <c r="I15" s="221"/>
      <c r="J15" s="221"/>
      <c r="K15" s="221"/>
      <c r="L15" s="221"/>
      <c r="M15" s="221"/>
      <c r="N15" s="221"/>
      <c r="O15" s="221"/>
      <c r="P15" s="221"/>
      <c r="Q15" s="221"/>
      <c r="R15" s="222"/>
      <c r="U15" s="329" t="s">
        <v>149</v>
      </c>
      <c r="V15" s="330"/>
      <c r="W15" s="330"/>
      <c r="X15" s="330"/>
      <c r="Y15" s="330"/>
      <c r="Z15" s="330"/>
      <c r="AA15" s="330"/>
      <c r="AB15" s="330"/>
      <c r="AC15" s="330"/>
      <c r="AD15" s="330"/>
      <c r="AE15" s="330"/>
      <c r="AF15" s="330"/>
      <c r="AG15" s="330"/>
      <c r="AH15" s="330"/>
      <c r="AI15" s="330"/>
      <c r="AJ15" s="330"/>
      <c r="AK15" s="331"/>
    </row>
    <row r="16" spans="2:37" ht="20.100000000000001" customHeight="1" x14ac:dyDescent="0.2">
      <c r="B16" s="209" t="s">
        <v>37</v>
      </c>
      <c r="C16" s="210"/>
      <c r="D16" s="210"/>
      <c r="E16" s="210"/>
      <c r="F16" s="210"/>
      <c r="G16" s="210"/>
      <c r="H16" s="210"/>
      <c r="I16" s="210"/>
      <c r="J16" s="210"/>
      <c r="K16" s="210"/>
      <c r="L16" s="210"/>
      <c r="M16" s="210"/>
      <c r="N16" s="210"/>
      <c r="O16" s="210"/>
      <c r="P16" s="210"/>
      <c r="Q16" s="210"/>
      <c r="R16" s="211"/>
      <c r="U16" s="385" t="s">
        <v>122</v>
      </c>
      <c r="V16" s="386"/>
      <c r="W16" s="386"/>
      <c r="X16" s="386"/>
      <c r="Y16" s="386"/>
      <c r="Z16" s="386"/>
      <c r="AA16" s="386"/>
      <c r="AB16" s="386"/>
      <c r="AC16" s="386"/>
      <c r="AD16" s="386"/>
      <c r="AE16" s="386"/>
      <c r="AF16" s="386"/>
      <c r="AG16" s="386"/>
      <c r="AH16" s="386"/>
      <c r="AI16" s="386"/>
      <c r="AJ16" s="386"/>
      <c r="AK16" s="387"/>
    </row>
    <row r="17" spans="2:37" ht="20.100000000000001" customHeight="1" x14ac:dyDescent="0.2">
      <c r="B17" s="215" t="s">
        <v>38</v>
      </c>
      <c r="C17" s="216"/>
      <c r="D17" s="216"/>
      <c r="E17" s="216"/>
      <c r="F17" s="216"/>
      <c r="G17" s="217"/>
      <c r="H17" s="218" t="s">
        <v>39</v>
      </c>
      <c r="I17" s="218"/>
      <c r="J17" s="218"/>
      <c r="K17" s="218" t="s">
        <v>92</v>
      </c>
      <c r="L17" s="218"/>
      <c r="M17" s="218"/>
      <c r="N17" s="218" t="s">
        <v>88</v>
      </c>
      <c r="O17" s="218"/>
      <c r="P17" s="218"/>
      <c r="Q17" s="218"/>
      <c r="R17" s="218"/>
      <c r="U17" s="314" t="s">
        <v>95</v>
      </c>
      <c r="V17" s="315"/>
      <c r="W17" s="315"/>
      <c r="X17" s="316"/>
      <c r="Y17" s="314" t="s">
        <v>96</v>
      </c>
      <c r="Z17" s="315"/>
      <c r="AA17" s="315"/>
      <c r="AB17" s="316"/>
      <c r="AC17" s="317" t="s">
        <v>98</v>
      </c>
      <c r="AD17" s="318"/>
      <c r="AE17" s="318"/>
      <c r="AF17" s="319"/>
      <c r="AG17" s="317" t="s">
        <v>99</v>
      </c>
      <c r="AH17" s="318"/>
      <c r="AI17" s="318"/>
      <c r="AJ17" s="319"/>
      <c r="AK17" s="115"/>
    </row>
    <row r="18" spans="2:37" ht="20.100000000000001" customHeight="1" x14ac:dyDescent="0.2">
      <c r="B18" s="229"/>
      <c r="C18" s="230"/>
      <c r="D18" s="230"/>
      <c r="E18" s="230"/>
      <c r="F18" s="230"/>
      <c r="G18" s="231"/>
      <c r="H18" s="224"/>
      <c r="I18" s="224"/>
      <c r="J18" s="224"/>
      <c r="K18" s="226"/>
      <c r="L18" s="226"/>
      <c r="M18" s="226"/>
      <c r="N18" s="226"/>
      <c r="O18" s="226"/>
      <c r="P18" s="226"/>
      <c r="Q18" s="226"/>
      <c r="R18" s="226"/>
      <c r="U18" s="332" t="s">
        <v>97</v>
      </c>
      <c r="V18" s="333"/>
      <c r="W18" s="332" t="s">
        <v>121</v>
      </c>
      <c r="X18" s="333"/>
      <c r="Y18" s="332" t="s">
        <v>97</v>
      </c>
      <c r="Z18" s="333"/>
      <c r="AA18" s="332" t="s">
        <v>121</v>
      </c>
      <c r="AB18" s="333"/>
      <c r="AC18" s="336" t="s">
        <v>97</v>
      </c>
      <c r="AD18" s="337"/>
      <c r="AE18" s="332" t="s">
        <v>121</v>
      </c>
      <c r="AF18" s="333"/>
      <c r="AG18" s="336" t="s">
        <v>97</v>
      </c>
      <c r="AH18" s="337"/>
      <c r="AI18" s="332" t="s">
        <v>121</v>
      </c>
      <c r="AJ18" s="333"/>
      <c r="AK18" s="107"/>
    </row>
    <row r="19" spans="2:37" ht="20.100000000000001" customHeight="1" x14ac:dyDescent="0.2">
      <c r="B19" s="232" t="s">
        <v>40</v>
      </c>
      <c r="C19" s="232"/>
      <c r="D19" s="226"/>
      <c r="E19" s="226"/>
      <c r="F19" s="226"/>
      <c r="G19" s="226"/>
      <c r="H19" s="233" t="s">
        <v>41</v>
      </c>
      <c r="I19" s="233"/>
      <c r="J19" s="225"/>
      <c r="K19" s="226"/>
      <c r="L19" s="226"/>
      <c r="M19" s="226"/>
      <c r="N19" s="234"/>
      <c r="O19" s="234"/>
      <c r="P19" s="234"/>
      <c r="Q19" s="234"/>
      <c r="R19" s="234"/>
      <c r="U19" s="338" t="s">
        <v>102</v>
      </c>
      <c r="V19" s="339"/>
      <c r="W19" s="342">
        <v>24.2</v>
      </c>
      <c r="X19" s="343"/>
      <c r="Y19" s="338" t="s">
        <v>102</v>
      </c>
      <c r="Z19" s="339"/>
      <c r="AA19" s="342">
        <v>33.1</v>
      </c>
      <c r="AB19" s="343"/>
      <c r="AC19" s="338" t="s">
        <v>102</v>
      </c>
      <c r="AD19" s="339"/>
      <c r="AE19" s="346">
        <v>63.9</v>
      </c>
      <c r="AF19" s="347"/>
      <c r="AG19" s="338" t="s">
        <v>102</v>
      </c>
      <c r="AH19" s="339"/>
      <c r="AI19" s="342">
        <v>79.8</v>
      </c>
      <c r="AJ19" s="343"/>
      <c r="AK19" s="107"/>
    </row>
    <row r="20" spans="2:37" ht="20.100000000000001" customHeight="1" x14ac:dyDescent="0.25">
      <c r="B20" s="235" t="s">
        <v>42</v>
      </c>
      <c r="C20" s="236"/>
      <c r="D20" s="236"/>
      <c r="E20" s="236"/>
      <c r="F20" s="236"/>
      <c r="G20" s="236"/>
      <c r="H20" s="236"/>
      <c r="I20" s="236"/>
      <c r="J20" s="236"/>
      <c r="K20" s="236"/>
      <c r="L20" s="236"/>
      <c r="M20" s="236"/>
      <c r="N20" s="237"/>
      <c r="O20" s="238"/>
      <c r="P20" s="238"/>
      <c r="Q20" s="238"/>
      <c r="R20" s="239"/>
      <c r="U20" s="340" t="s">
        <v>103</v>
      </c>
      <c r="V20" s="341"/>
      <c r="W20" s="344">
        <v>32.799999999999997</v>
      </c>
      <c r="X20" s="345"/>
      <c r="Y20" s="340" t="s">
        <v>103</v>
      </c>
      <c r="Z20" s="341"/>
      <c r="AA20" s="344">
        <v>42.8</v>
      </c>
      <c r="AB20" s="345"/>
      <c r="AC20" s="340" t="s">
        <v>103</v>
      </c>
      <c r="AD20" s="341"/>
      <c r="AE20" s="344">
        <v>75.5</v>
      </c>
      <c r="AF20" s="345"/>
      <c r="AG20" s="340" t="s">
        <v>103</v>
      </c>
      <c r="AH20" s="341"/>
      <c r="AI20" s="373">
        <v>117</v>
      </c>
      <c r="AJ20" s="374"/>
      <c r="AK20" s="108"/>
    </row>
    <row r="21" spans="2:37" ht="20.100000000000001" customHeight="1" x14ac:dyDescent="0.2">
      <c r="B21" s="223"/>
      <c r="C21" s="223"/>
      <c r="D21" s="223"/>
      <c r="E21" s="223"/>
      <c r="F21" s="223"/>
      <c r="G21" s="223"/>
      <c r="H21" s="224"/>
      <c r="I21" s="224"/>
      <c r="J21" s="224"/>
      <c r="K21" s="225"/>
      <c r="L21" s="226"/>
      <c r="M21" s="227"/>
      <c r="N21" s="228"/>
      <c r="O21" s="228"/>
      <c r="P21" s="228"/>
      <c r="Q21" s="228"/>
      <c r="R21" s="228"/>
      <c r="U21" s="332" t="s">
        <v>104</v>
      </c>
      <c r="V21" s="333"/>
      <c r="W21" s="342">
        <v>52.8</v>
      </c>
      <c r="X21" s="343"/>
      <c r="Y21" s="332" t="s">
        <v>104</v>
      </c>
      <c r="Z21" s="333"/>
      <c r="AA21" s="342">
        <v>82.9</v>
      </c>
      <c r="AB21" s="343"/>
      <c r="AC21" s="332" t="s">
        <v>104</v>
      </c>
      <c r="AD21" s="333"/>
      <c r="AE21" s="342">
        <v>147</v>
      </c>
      <c r="AF21" s="343"/>
      <c r="AG21" s="332" t="s">
        <v>104</v>
      </c>
      <c r="AH21" s="333"/>
      <c r="AI21" s="373">
        <v>237.2</v>
      </c>
      <c r="AJ21" s="374"/>
      <c r="AK21" s="116"/>
    </row>
    <row r="22" spans="2:37" ht="20.100000000000001" customHeight="1" x14ac:dyDescent="0.2">
      <c r="B22" s="223"/>
      <c r="C22" s="223"/>
      <c r="D22" s="223"/>
      <c r="E22" s="223"/>
      <c r="F22" s="223"/>
      <c r="G22" s="223"/>
      <c r="H22" s="224"/>
      <c r="I22" s="224"/>
      <c r="J22" s="224"/>
      <c r="K22" s="226"/>
      <c r="L22" s="226"/>
      <c r="M22" s="227"/>
      <c r="N22" s="228"/>
      <c r="O22" s="228"/>
      <c r="P22" s="228"/>
      <c r="Q22" s="228"/>
      <c r="R22" s="228"/>
      <c r="U22" s="388" t="s">
        <v>123</v>
      </c>
      <c r="V22" s="389"/>
      <c r="W22" s="389"/>
      <c r="X22" s="389"/>
      <c r="Y22" s="389"/>
      <c r="Z22" s="389"/>
      <c r="AA22" s="389"/>
      <c r="AB22" s="389"/>
      <c r="AC22" s="389"/>
      <c r="AD22" s="389"/>
      <c r="AE22" s="389"/>
      <c r="AF22" s="389"/>
      <c r="AG22" s="389"/>
      <c r="AH22" s="389"/>
      <c r="AI22" s="389"/>
      <c r="AJ22" s="389"/>
      <c r="AK22" s="390"/>
    </row>
    <row r="23" spans="2:37" ht="20.100000000000001" customHeight="1" x14ac:dyDescent="0.2">
      <c r="B23" s="223"/>
      <c r="C23" s="223"/>
      <c r="D23" s="223"/>
      <c r="E23" s="223"/>
      <c r="F23" s="223"/>
      <c r="G23" s="223"/>
      <c r="H23" s="224"/>
      <c r="I23" s="224"/>
      <c r="J23" s="224"/>
      <c r="K23" s="226"/>
      <c r="L23" s="226"/>
      <c r="M23" s="227"/>
      <c r="N23" s="228"/>
      <c r="O23" s="228"/>
      <c r="P23" s="228"/>
      <c r="Q23" s="228"/>
      <c r="R23" s="228"/>
      <c r="U23" s="314" t="s">
        <v>95</v>
      </c>
      <c r="V23" s="315"/>
      <c r="W23" s="315"/>
      <c r="X23" s="316"/>
      <c r="Y23" s="314" t="s">
        <v>96</v>
      </c>
      <c r="Z23" s="315"/>
      <c r="AA23" s="315"/>
      <c r="AB23" s="316"/>
      <c r="AC23" s="317" t="s">
        <v>98</v>
      </c>
      <c r="AD23" s="318"/>
      <c r="AE23" s="318"/>
      <c r="AF23" s="319"/>
      <c r="AG23" s="317" t="s">
        <v>99</v>
      </c>
      <c r="AH23" s="318"/>
      <c r="AI23" s="318"/>
      <c r="AJ23" s="319"/>
      <c r="AK23" s="109"/>
    </row>
    <row r="24" spans="2:37" ht="20.100000000000001" customHeight="1" x14ac:dyDescent="0.2">
      <c r="B24" s="241"/>
      <c r="C24" s="242"/>
      <c r="D24" s="242"/>
      <c r="E24" s="242"/>
      <c r="F24" s="242"/>
      <c r="G24" s="243"/>
      <c r="H24" s="244"/>
      <c r="I24" s="245"/>
      <c r="J24" s="246"/>
      <c r="K24" s="227"/>
      <c r="L24" s="247"/>
      <c r="M24" s="247"/>
      <c r="N24" s="228"/>
      <c r="O24" s="228"/>
      <c r="P24" s="228"/>
      <c r="Q24" s="228"/>
      <c r="R24" s="228"/>
      <c r="U24" s="320" t="s">
        <v>105</v>
      </c>
      <c r="V24" s="321"/>
      <c r="W24" s="127" t="s">
        <v>101</v>
      </c>
      <c r="X24" s="125" t="s">
        <v>100</v>
      </c>
      <c r="Y24" s="320" t="s">
        <v>105</v>
      </c>
      <c r="Z24" s="321"/>
      <c r="AA24" s="324" t="s">
        <v>150</v>
      </c>
      <c r="AB24" s="321"/>
      <c r="AC24" s="320" t="s">
        <v>105</v>
      </c>
      <c r="AD24" s="321"/>
      <c r="AE24" s="127" t="s">
        <v>100</v>
      </c>
      <c r="AF24" s="125" t="s">
        <v>100</v>
      </c>
      <c r="AG24" s="320" t="s">
        <v>105</v>
      </c>
      <c r="AH24" s="321"/>
      <c r="AI24" s="324" t="s">
        <v>150</v>
      </c>
      <c r="AJ24" s="321"/>
      <c r="AK24" s="109"/>
    </row>
    <row r="25" spans="2:37" ht="20.100000000000001" customHeight="1" x14ac:dyDescent="0.2">
      <c r="B25" s="229"/>
      <c r="C25" s="230"/>
      <c r="D25" s="230"/>
      <c r="E25" s="230"/>
      <c r="F25" s="230"/>
      <c r="G25" s="231"/>
      <c r="H25" s="244"/>
      <c r="I25" s="245"/>
      <c r="J25" s="246"/>
      <c r="K25" s="227"/>
      <c r="L25" s="247"/>
      <c r="M25" s="247"/>
      <c r="N25" s="228"/>
      <c r="O25" s="228"/>
      <c r="P25" s="228"/>
      <c r="Q25" s="228"/>
      <c r="R25" s="228"/>
      <c r="U25" s="322"/>
      <c r="V25" s="323"/>
      <c r="W25" s="128" t="s">
        <v>120</v>
      </c>
      <c r="X25" s="126" t="s">
        <v>124</v>
      </c>
      <c r="Y25" s="322"/>
      <c r="Z25" s="323"/>
      <c r="AA25" s="325"/>
      <c r="AB25" s="323"/>
      <c r="AC25" s="322"/>
      <c r="AD25" s="323"/>
      <c r="AE25" s="128" t="s">
        <v>120</v>
      </c>
      <c r="AF25" s="126" t="s">
        <v>124</v>
      </c>
      <c r="AG25" s="322"/>
      <c r="AH25" s="323"/>
      <c r="AI25" s="325"/>
      <c r="AJ25" s="323"/>
      <c r="AK25" s="109"/>
    </row>
    <row r="26" spans="2:37" ht="20.100000000000001" customHeight="1" x14ac:dyDescent="0.2">
      <c r="B26" s="229"/>
      <c r="C26" s="230"/>
      <c r="D26" s="230"/>
      <c r="E26" s="230"/>
      <c r="F26" s="230"/>
      <c r="G26" s="231"/>
      <c r="H26" s="244"/>
      <c r="I26" s="245"/>
      <c r="J26" s="246"/>
      <c r="K26" s="227"/>
      <c r="L26" s="247"/>
      <c r="M26" s="247"/>
      <c r="N26" s="228"/>
      <c r="O26" s="228"/>
      <c r="P26" s="228"/>
      <c r="Q26" s="228"/>
      <c r="R26" s="228"/>
      <c r="U26" s="332" t="s">
        <v>106</v>
      </c>
      <c r="V26" s="333"/>
      <c r="W26" s="132">
        <v>27.5</v>
      </c>
      <c r="X26" s="133">
        <v>35.9</v>
      </c>
      <c r="Y26" s="332" t="s">
        <v>107</v>
      </c>
      <c r="Z26" s="333"/>
      <c r="AA26" s="366">
        <v>66.7</v>
      </c>
      <c r="AB26" s="343"/>
      <c r="AC26" s="332" t="s">
        <v>115</v>
      </c>
      <c r="AD26" s="333"/>
      <c r="AE26" s="134">
        <v>54.7</v>
      </c>
      <c r="AF26" s="135">
        <v>78.3</v>
      </c>
      <c r="AG26" s="332" t="s">
        <v>109</v>
      </c>
      <c r="AH26" s="333"/>
      <c r="AI26" s="373">
        <v>165.5</v>
      </c>
      <c r="AJ26" s="374"/>
      <c r="AK26" s="109"/>
    </row>
    <row r="27" spans="2:37" ht="20.100000000000001" customHeight="1" x14ac:dyDescent="0.2">
      <c r="B27" s="223"/>
      <c r="C27" s="223"/>
      <c r="D27" s="223"/>
      <c r="E27" s="223"/>
      <c r="F27" s="223"/>
      <c r="G27" s="223"/>
      <c r="H27" s="224"/>
      <c r="I27" s="224"/>
      <c r="J27" s="224"/>
      <c r="K27" s="226"/>
      <c r="L27" s="226"/>
      <c r="M27" s="227"/>
      <c r="N27" s="228"/>
      <c r="O27" s="228"/>
      <c r="P27" s="228"/>
      <c r="Q27" s="228"/>
      <c r="R27" s="228"/>
      <c r="U27" s="332" t="s">
        <v>107</v>
      </c>
      <c r="V27" s="333"/>
      <c r="W27" s="134">
        <v>39.5</v>
      </c>
      <c r="X27" s="135">
        <v>49.3</v>
      </c>
      <c r="Y27" s="332" t="s">
        <v>108</v>
      </c>
      <c r="Z27" s="333"/>
      <c r="AA27" s="366">
        <v>92.9</v>
      </c>
      <c r="AB27" s="343"/>
      <c r="AC27" s="332" t="s">
        <v>109</v>
      </c>
      <c r="AD27" s="333"/>
      <c r="AE27" s="138">
        <v>71.900000000000006</v>
      </c>
      <c r="AF27" s="133">
        <v>102.3</v>
      </c>
      <c r="AG27" s="332" t="s">
        <v>118</v>
      </c>
      <c r="AH27" s="333"/>
      <c r="AI27" s="373">
        <v>224.6</v>
      </c>
      <c r="AJ27" s="374"/>
      <c r="AK27" s="110"/>
    </row>
    <row r="28" spans="2:37" ht="20.100000000000001" customHeight="1" x14ac:dyDescent="0.2">
      <c r="B28" s="223"/>
      <c r="C28" s="223"/>
      <c r="D28" s="223"/>
      <c r="E28" s="223"/>
      <c r="F28" s="223"/>
      <c r="G28" s="223"/>
      <c r="H28" s="224"/>
      <c r="I28" s="224"/>
      <c r="J28" s="224"/>
      <c r="K28" s="276"/>
      <c r="L28" s="276"/>
      <c r="M28" s="277"/>
      <c r="N28" s="228"/>
      <c r="O28" s="228"/>
      <c r="P28" s="228"/>
      <c r="Q28" s="228"/>
      <c r="R28" s="228"/>
      <c r="U28" s="332" t="s">
        <v>108</v>
      </c>
      <c r="V28" s="333"/>
      <c r="W28" s="136">
        <v>41.5</v>
      </c>
      <c r="X28" s="137">
        <v>60</v>
      </c>
      <c r="Y28" s="332" t="s">
        <v>109</v>
      </c>
      <c r="Z28" s="333"/>
      <c r="AA28" s="366">
        <v>111.7</v>
      </c>
      <c r="AB28" s="343"/>
      <c r="AC28" s="332" t="s">
        <v>116</v>
      </c>
      <c r="AD28" s="333"/>
      <c r="AE28" s="134">
        <v>81.3</v>
      </c>
      <c r="AF28" s="135">
        <v>124.5</v>
      </c>
      <c r="AG28" s="332" t="s">
        <v>113</v>
      </c>
      <c r="AH28" s="333"/>
      <c r="AI28" s="367">
        <v>245.3</v>
      </c>
      <c r="AJ28" s="368"/>
      <c r="AK28" s="110"/>
    </row>
    <row r="29" spans="2:37" ht="20.100000000000001" customHeight="1" x14ac:dyDescent="0.2">
      <c r="B29" s="278" t="s">
        <v>43</v>
      </c>
      <c r="C29" s="278"/>
      <c r="D29" s="278"/>
      <c r="E29" s="278"/>
      <c r="F29" s="278"/>
      <c r="G29" s="278"/>
      <c r="H29" s="278"/>
      <c r="I29" s="278"/>
      <c r="J29" s="278"/>
      <c r="K29" s="278"/>
      <c r="L29" s="278"/>
      <c r="M29" s="278"/>
      <c r="N29" s="179"/>
      <c r="O29" s="179"/>
      <c r="P29" s="179"/>
      <c r="Q29" s="179"/>
      <c r="R29" s="179"/>
      <c r="U29" s="332" t="s">
        <v>109</v>
      </c>
      <c r="V29" s="333"/>
      <c r="W29" s="138">
        <v>56</v>
      </c>
      <c r="X29" s="139">
        <v>76.8</v>
      </c>
      <c r="Y29" s="332" t="s">
        <v>112</v>
      </c>
      <c r="Z29" s="333"/>
      <c r="AA29" s="366">
        <v>145.19999999999999</v>
      </c>
      <c r="AB29" s="343"/>
      <c r="AC29" s="332" t="s">
        <v>111</v>
      </c>
      <c r="AD29" s="333"/>
      <c r="AE29" s="143">
        <v>120</v>
      </c>
      <c r="AF29" s="144">
        <v>159.69999999999999</v>
      </c>
      <c r="AG29" s="371" t="s">
        <v>114</v>
      </c>
      <c r="AH29" s="372"/>
      <c r="AI29" s="391">
        <v>350</v>
      </c>
      <c r="AJ29" s="392"/>
      <c r="AK29" s="111"/>
    </row>
    <row r="30" spans="2:37" ht="20.100000000000001" customHeight="1" x14ac:dyDescent="0.2">
      <c r="B30" s="310" t="s">
        <v>67</v>
      </c>
      <c r="C30" s="310"/>
      <c r="D30" s="310"/>
      <c r="E30" s="310"/>
      <c r="F30" s="310"/>
      <c r="G30" s="57" t="s">
        <v>45</v>
      </c>
      <c r="H30" s="58" t="s">
        <v>46</v>
      </c>
      <c r="I30" s="59" t="s">
        <v>47</v>
      </c>
      <c r="J30" s="60" t="s">
        <v>48</v>
      </c>
      <c r="K30" s="310" t="s">
        <v>44</v>
      </c>
      <c r="L30" s="310"/>
      <c r="M30" s="310"/>
      <c r="N30" s="310"/>
      <c r="O30" s="61" t="s">
        <v>49</v>
      </c>
      <c r="P30" s="59" t="s">
        <v>45</v>
      </c>
      <c r="Q30" s="59" t="s">
        <v>49</v>
      </c>
      <c r="R30" s="59" t="s">
        <v>48</v>
      </c>
      <c r="U30" s="332" t="s">
        <v>110</v>
      </c>
      <c r="V30" s="333"/>
      <c r="W30" s="134">
        <v>75</v>
      </c>
      <c r="X30" s="140">
        <v>105.9</v>
      </c>
      <c r="Y30" s="332" t="s">
        <v>113</v>
      </c>
      <c r="Z30" s="333"/>
      <c r="AA30" s="367">
        <v>193.5</v>
      </c>
      <c r="AB30" s="368"/>
      <c r="AC30" s="371" t="s">
        <v>114</v>
      </c>
      <c r="AD30" s="372"/>
      <c r="AE30" s="145">
        <v>154.1</v>
      </c>
      <c r="AF30" s="146">
        <v>222.2</v>
      </c>
      <c r="AG30" s="371" t="s">
        <v>119</v>
      </c>
      <c r="AH30" s="372"/>
      <c r="AI30" s="391">
        <v>457</v>
      </c>
      <c r="AJ30" s="392"/>
      <c r="AK30" s="112"/>
    </row>
    <row r="31" spans="2:37" ht="20.100000000000001" customHeight="1" x14ac:dyDescent="0.2">
      <c r="B31" s="287" t="s">
        <v>71</v>
      </c>
      <c r="C31" s="287"/>
      <c r="D31" s="287"/>
      <c r="E31" s="287"/>
      <c r="F31" s="287"/>
      <c r="G31" s="62"/>
      <c r="H31" s="63"/>
      <c r="I31" s="64"/>
      <c r="J31" s="65">
        <f>SUM((G31*H31)-(G31*H31*I31))</f>
        <v>0</v>
      </c>
      <c r="K31" s="311" t="s">
        <v>50</v>
      </c>
      <c r="L31" s="311"/>
      <c r="M31" s="311"/>
      <c r="N31" s="311"/>
      <c r="O31" s="311"/>
      <c r="P31" s="66"/>
      <c r="Q31" s="67"/>
      <c r="R31" s="68">
        <f t="shared" ref="R31:R39" si="1">P31*Q31</f>
        <v>0</v>
      </c>
      <c r="U31" s="332" t="s">
        <v>111</v>
      </c>
      <c r="V31" s="333"/>
      <c r="W31" s="141">
        <v>99</v>
      </c>
      <c r="X31" s="142">
        <v>146.30000000000001</v>
      </c>
      <c r="Y31" s="332" t="s">
        <v>114</v>
      </c>
      <c r="Z31" s="333"/>
      <c r="AA31" s="369">
        <v>285</v>
      </c>
      <c r="AB31" s="370"/>
      <c r="AC31" s="371" t="s">
        <v>117</v>
      </c>
      <c r="AD31" s="372"/>
      <c r="AE31" s="147">
        <v>185.3</v>
      </c>
      <c r="AF31" s="148">
        <v>315</v>
      </c>
      <c r="AG31" s="332"/>
      <c r="AH31" s="333"/>
      <c r="AI31" s="393"/>
      <c r="AJ31" s="394"/>
      <c r="AK31" s="117"/>
    </row>
    <row r="32" spans="2:37" ht="20.100000000000001" customHeight="1" x14ac:dyDescent="0.2">
      <c r="B32" s="287"/>
      <c r="C32" s="287"/>
      <c r="D32" s="287"/>
      <c r="E32" s="287"/>
      <c r="F32" s="287"/>
      <c r="G32" s="57" t="s">
        <v>45</v>
      </c>
      <c r="H32" s="58" t="s">
        <v>49</v>
      </c>
      <c r="I32" s="59" t="s">
        <v>47</v>
      </c>
      <c r="J32" s="69"/>
      <c r="K32" s="240" t="s">
        <v>51</v>
      </c>
      <c r="L32" s="240"/>
      <c r="M32" s="240"/>
      <c r="N32" s="240"/>
      <c r="O32" s="240"/>
      <c r="P32" s="66"/>
      <c r="Q32" s="67"/>
      <c r="R32" s="68">
        <f t="shared" si="1"/>
        <v>0</v>
      </c>
      <c r="U32" s="114" t="s">
        <v>125</v>
      </c>
      <c r="V32" s="101"/>
      <c r="W32" s="101"/>
      <c r="X32" s="101"/>
      <c r="Y32" s="101"/>
      <c r="Z32" s="101"/>
      <c r="AA32" s="101"/>
      <c r="AB32" s="101"/>
      <c r="AC32" s="101"/>
      <c r="AD32" s="101"/>
      <c r="AE32" s="101"/>
      <c r="AF32" s="101"/>
      <c r="AG32" s="101"/>
      <c r="AH32" s="101"/>
      <c r="AI32" s="101"/>
      <c r="AJ32" s="101"/>
      <c r="AK32" s="117"/>
    </row>
    <row r="33" spans="2:37" ht="20.100000000000001" customHeight="1" x14ac:dyDescent="0.2">
      <c r="B33" s="287" t="s">
        <v>55</v>
      </c>
      <c r="C33" s="287"/>
      <c r="D33" s="287"/>
      <c r="E33" s="287"/>
      <c r="F33" s="287"/>
      <c r="G33" s="70"/>
      <c r="H33" s="63"/>
      <c r="I33" s="64"/>
      <c r="J33" s="71">
        <f>(G33*H33)-(G33*H33*I33)</f>
        <v>0</v>
      </c>
      <c r="K33" s="240" t="s">
        <v>52</v>
      </c>
      <c r="L33" s="240"/>
      <c r="M33" s="240"/>
      <c r="N33" s="240"/>
      <c r="O33" s="240"/>
      <c r="P33" s="66"/>
      <c r="Q33" s="67"/>
      <c r="R33" s="68">
        <f t="shared" si="1"/>
        <v>0</v>
      </c>
      <c r="U33" s="114" t="s">
        <v>126</v>
      </c>
      <c r="V33" s="101"/>
      <c r="W33" s="101"/>
      <c r="X33" s="101"/>
      <c r="Y33" s="101"/>
      <c r="Z33" s="101"/>
      <c r="AA33" s="101"/>
      <c r="AB33" s="101"/>
      <c r="AC33" s="101"/>
      <c r="AD33" s="101"/>
      <c r="AE33" s="101"/>
      <c r="AF33" s="101"/>
      <c r="AG33" s="101"/>
      <c r="AH33" s="101"/>
      <c r="AI33" s="101"/>
      <c r="AJ33" s="101"/>
      <c r="AK33" s="117"/>
    </row>
    <row r="34" spans="2:37" ht="20.100000000000001" customHeight="1" x14ac:dyDescent="0.2">
      <c r="B34" s="288" t="s">
        <v>57</v>
      </c>
      <c r="C34" s="289"/>
      <c r="D34" s="289"/>
      <c r="E34" s="289"/>
      <c r="F34" s="290"/>
      <c r="G34" s="70"/>
      <c r="H34" s="63"/>
      <c r="I34" s="64"/>
      <c r="J34" s="71">
        <f>(G34*H34)-(G34*H34*I34)</f>
        <v>0</v>
      </c>
      <c r="K34" s="240" t="s">
        <v>53</v>
      </c>
      <c r="L34" s="240"/>
      <c r="M34" s="240"/>
      <c r="N34" s="240"/>
      <c r="O34" s="72"/>
      <c r="P34" s="66"/>
      <c r="Q34" s="67"/>
      <c r="R34" s="68">
        <f t="shared" si="1"/>
        <v>0</v>
      </c>
      <c r="U34" s="114" t="s">
        <v>152</v>
      </c>
      <c r="V34" s="104"/>
      <c r="W34" s="104"/>
      <c r="X34" s="104"/>
      <c r="Y34" s="104"/>
      <c r="Z34" s="105"/>
      <c r="AA34" s="102"/>
      <c r="AB34" s="103"/>
      <c r="AC34" s="106"/>
      <c r="AD34" s="104"/>
      <c r="AE34" s="104"/>
      <c r="AF34" s="104"/>
      <c r="AG34" s="104"/>
      <c r="AH34" s="104"/>
      <c r="AI34" s="105"/>
      <c r="AJ34" s="102"/>
      <c r="AK34" s="117"/>
    </row>
    <row r="35" spans="2:37" ht="20.100000000000001" customHeight="1" x14ac:dyDescent="0.2">
      <c r="B35" s="291" t="s">
        <v>79</v>
      </c>
      <c r="C35" s="292"/>
      <c r="D35" s="292"/>
      <c r="E35" s="292"/>
      <c r="F35" s="293"/>
      <c r="G35" s="70"/>
      <c r="H35" s="63"/>
      <c r="I35" s="64"/>
      <c r="J35" s="71">
        <f>(G35*H35)-(G35*H35*I35)</f>
        <v>0</v>
      </c>
      <c r="K35" s="294" t="s">
        <v>54</v>
      </c>
      <c r="L35" s="294"/>
      <c r="M35" s="294"/>
      <c r="N35" s="294"/>
      <c r="O35" s="72"/>
      <c r="P35" s="66"/>
      <c r="Q35" s="67"/>
      <c r="R35" s="68">
        <f t="shared" si="1"/>
        <v>0</v>
      </c>
      <c r="U35" s="114" t="s">
        <v>151</v>
      </c>
      <c r="V35" s="104"/>
      <c r="W35" s="104"/>
      <c r="X35" s="104"/>
      <c r="Y35" s="104"/>
      <c r="Z35" s="105"/>
      <c r="AA35" s="102"/>
      <c r="AB35" s="103"/>
      <c r="AC35" s="106"/>
      <c r="AD35" s="104"/>
      <c r="AE35" s="104"/>
      <c r="AF35" s="104"/>
      <c r="AG35" s="104"/>
      <c r="AH35" s="104"/>
      <c r="AI35" s="105"/>
      <c r="AJ35" s="102"/>
      <c r="AK35" s="117"/>
    </row>
    <row r="36" spans="2:37" ht="20.100000000000001" customHeight="1" x14ac:dyDescent="0.2">
      <c r="B36" s="291" t="s">
        <v>80</v>
      </c>
      <c r="C36" s="292"/>
      <c r="D36" s="292"/>
      <c r="E36" s="292"/>
      <c r="F36" s="293"/>
      <c r="G36" s="70"/>
      <c r="H36" s="63"/>
      <c r="I36" s="64"/>
      <c r="J36" s="71">
        <f>(G36*H36)-(G36*H36*I36)</f>
        <v>0</v>
      </c>
      <c r="K36" s="294" t="s">
        <v>56</v>
      </c>
      <c r="L36" s="294"/>
      <c r="M36" s="294"/>
      <c r="N36" s="294"/>
      <c r="O36" s="72"/>
      <c r="P36" s="66"/>
      <c r="Q36" s="67"/>
      <c r="R36" s="68">
        <f t="shared" si="1"/>
        <v>0</v>
      </c>
      <c r="U36" s="119" t="s">
        <v>136</v>
      </c>
      <c r="V36" s="104"/>
      <c r="W36" s="104"/>
      <c r="X36" s="104"/>
      <c r="Y36" s="104"/>
      <c r="Z36" s="105"/>
      <c r="AA36" s="102"/>
      <c r="AB36" s="103"/>
      <c r="AC36" s="106"/>
      <c r="AD36" s="104"/>
      <c r="AE36" s="104"/>
      <c r="AF36" s="104"/>
      <c r="AG36" s="104"/>
      <c r="AH36" s="104"/>
      <c r="AI36" s="105"/>
      <c r="AJ36" s="102"/>
      <c r="AK36" s="117"/>
    </row>
    <row r="37" spans="2:37" ht="20.100000000000001" customHeight="1" x14ac:dyDescent="0.2">
      <c r="B37" s="295" t="s">
        <v>68</v>
      </c>
      <c r="C37" s="296"/>
      <c r="D37" s="296"/>
      <c r="E37" s="296"/>
      <c r="F37" s="297"/>
      <c r="G37" s="70"/>
      <c r="H37" s="63"/>
      <c r="I37" s="64"/>
      <c r="J37" s="71">
        <f>(G37*H37)-(G37*H37*I37)</f>
        <v>0</v>
      </c>
      <c r="K37" s="294"/>
      <c r="L37" s="294"/>
      <c r="M37" s="294"/>
      <c r="N37" s="294"/>
      <c r="O37" s="73"/>
      <c r="P37" s="66"/>
      <c r="Q37" s="67"/>
      <c r="R37" s="68">
        <f t="shared" si="1"/>
        <v>0</v>
      </c>
      <c r="U37" s="130" t="s">
        <v>127</v>
      </c>
      <c r="V37" s="131"/>
      <c r="W37" s="131"/>
      <c r="X37" s="131"/>
      <c r="Y37" s="131"/>
      <c r="Z37" s="131"/>
      <c r="AA37" s="131"/>
      <c r="AB37" s="131"/>
      <c r="AC37" s="131"/>
      <c r="AD37" s="131"/>
      <c r="AE37" s="383" t="s">
        <v>137</v>
      </c>
      <c r="AF37" s="383"/>
      <c r="AG37" s="383" t="s">
        <v>120</v>
      </c>
      <c r="AH37" s="383"/>
      <c r="AI37" s="384" t="s">
        <v>124</v>
      </c>
      <c r="AJ37" s="384"/>
      <c r="AK37" s="118"/>
    </row>
    <row r="38" spans="2:37" ht="20.100000000000001" customHeight="1" x14ac:dyDescent="0.2">
      <c r="B38" s="295" t="s">
        <v>73</v>
      </c>
      <c r="C38" s="296"/>
      <c r="D38" s="296"/>
      <c r="E38" s="296"/>
      <c r="F38" s="297"/>
      <c r="G38" s="70"/>
      <c r="H38" s="63"/>
      <c r="I38" s="64"/>
      <c r="J38" s="71">
        <f t="shared" ref="J38:J41" si="2">(G38*H38)-(G38*H38*I38)</f>
        <v>0</v>
      </c>
      <c r="K38" s="294" t="s">
        <v>58</v>
      </c>
      <c r="L38" s="294"/>
      <c r="M38" s="294"/>
      <c r="N38" s="294"/>
      <c r="O38" s="72"/>
      <c r="P38" s="66"/>
      <c r="Q38" s="67"/>
      <c r="R38" s="68">
        <f t="shared" si="1"/>
        <v>0</v>
      </c>
      <c r="U38" s="379" t="s">
        <v>78</v>
      </c>
      <c r="V38" s="380"/>
      <c r="W38" s="380"/>
      <c r="X38" s="380"/>
      <c r="Y38" s="380"/>
      <c r="Z38" s="380"/>
      <c r="AA38" s="380"/>
      <c r="AB38" s="380"/>
      <c r="AC38" s="380"/>
      <c r="AD38" s="381"/>
      <c r="AE38" s="375" t="s">
        <v>148</v>
      </c>
      <c r="AF38" s="376"/>
      <c r="AG38" s="377" t="s">
        <v>159</v>
      </c>
      <c r="AH38" s="378"/>
      <c r="AI38" s="377" t="s">
        <v>160</v>
      </c>
      <c r="AJ38" s="378"/>
      <c r="AK38" s="120"/>
    </row>
    <row r="39" spans="2:37" ht="20.100000000000001" customHeight="1" x14ac:dyDescent="0.2">
      <c r="B39" s="304" t="s">
        <v>69</v>
      </c>
      <c r="C39" s="305"/>
      <c r="D39" s="305"/>
      <c r="E39" s="305"/>
      <c r="F39" s="306"/>
      <c r="G39" s="70"/>
      <c r="H39" s="63"/>
      <c r="I39" s="64"/>
      <c r="J39" s="71">
        <f t="shared" si="2"/>
        <v>0</v>
      </c>
      <c r="K39" s="307" t="s">
        <v>74</v>
      </c>
      <c r="L39" s="307"/>
      <c r="M39" s="307"/>
      <c r="N39" s="307"/>
      <c r="O39" s="74"/>
      <c r="P39" s="75"/>
      <c r="Q39" s="75"/>
      <c r="R39" s="76">
        <f t="shared" si="1"/>
        <v>0</v>
      </c>
      <c r="U39" s="363" t="s">
        <v>128</v>
      </c>
      <c r="V39" s="364"/>
      <c r="W39" s="364"/>
      <c r="X39" s="364"/>
      <c r="Y39" s="364"/>
      <c r="Z39" s="364"/>
      <c r="AA39" s="364"/>
      <c r="AB39" s="364"/>
      <c r="AC39" s="364"/>
      <c r="AD39" s="365"/>
      <c r="AE39" s="375" t="s">
        <v>148</v>
      </c>
      <c r="AF39" s="376"/>
      <c r="AG39" s="377" t="s">
        <v>159</v>
      </c>
      <c r="AH39" s="378"/>
      <c r="AI39" s="377" t="s">
        <v>160</v>
      </c>
      <c r="AJ39" s="378"/>
      <c r="AK39" s="120"/>
    </row>
    <row r="40" spans="2:37" ht="20.100000000000001" customHeight="1" x14ac:dyDescent="0.2">
      <c r="B40" s="304" t="s">
        <v>70</v>
      </c>
      <c r="C40" s="305"/>
      <c r="D40" s="305"/>
      <c r="E40" s="305"/>
      <c r="F40" s="306"/>
      <c r="G40" s="70"/>
      <c r="H40" s="63"/>
      <c r="I40" s="64"/>
      <c r="J40" s="71">
        <f>(G40*H40)-(G40*H40*I40)</f>
        <v>0</v>
      </c>
      <c r="K40" s="308" t="s">
        <v>59</v>
      </c>
      <c r="L40" s="308"/>
      <c r="M40" s="308"/>
      <c r="N40" s="298">
        <f>SUM(J31:J43,R31:R39)</f>
        <v>0</v>
      </c>
      <c r="O40" s="299"/>
      <c r="P40" s="299"/>
      <c r="Q40" s="299"/>
      <c r="R40" s="300"/>
      <c r="U40" s="363" t="s">
        <v>129</v>
      </c>
      <c r="V40" s="364"/>
      <c r="W40" s="364"/>
      <c r="X40" s="364"/>
      <c r="Y40" s="364"/>
      <c r="Z40" s="364"/>
      <c r="AA40" s="364"/>
      <c r="AB40" s="364"/>
      <c r="AC40" s="364"/>
      <c r="AD40" s="365"/>
      <c r="AE40" s="361">
        <v>100</v>
      </c>
      <c r="AF40" s="362"/>
      <c r="AG40" s="361">
        <v>35</v>
      </c>
      <c r="AH40" s="362"/>
      <c r="AI40" s="361">
        <v>100</v>
      </c>
      <c r="AJ40" s="362"/>
      <c r="AK40" s="121"/>
    </row>
    <row r="41" spans="2:37" ht="20.100000000000001" customHeight="1" x14ac:dyDescent="0.2">
      <c r="B41" s="279"/>
      <c r="C41" s="280"/>
      <c r="D41" s="280"/>
      <c r="E41" s="280"/>
      <c r="F41" s="281"/>
      <c r="G41" s="70"/>
      <c r="H41" s="63"/>
      <c r="I41" s="64"/>
      <c r="J41" s="71">
        <f t="shared" si="2"/>
        <v>0</v>
      </c>
      <c r="K41" s="309"/>
      <c r="L41" s="309"/>
      <c r="M41" s="309"/>
      <c r="N41" s="301"/>
      <c r="O41" s="302"/>
      <c r="P41" s="302"/>
      <c r="Q41" s="302"/>
      <c r="R41" s="303"/>
      <c r="U41" s="363" t="s">
        <v>130</v>
      </c>
      <c r="V41" s="364"/>
      <c r="W41" s="364"/>
      <c r="X41" s="364"/>
      <c r="Y41" s="364"/>
      <c r="Z41" s="364"/>
      <c r="AA41" s="364"/>
      <c r="AB41" s="364"/>
      <c r="AC41" s="364"/>
      <c r="AD41" s="365"/>
      <c r="AE41" s="360" t="s">
        <v>146</v>
      </c>
      <c r="AF41" s="157"/>
      <c r="AG41" s="360" t="s">
        <v>147</v>
      </c>
      <c r="AH41" s="157"/>
      <c r="AI41" s="360" t="s">
        <v>146</v>
      </c>
      <c r="AJ41" s="157"/>
      <c r="AK41" s="122"/>
    </row>
    <row r="42" spans="2:37" ht="20.100000000000001" customHeight="1" x14ac:dyDescent="0.2">
      <c r="B42" s="279"/>
      <c r="C42" s="280"/>
      <c r="D42" s="280"/>
      <c r="E42" s="280"/>
      <c r="F42" s="281"/>
      <c r="G42" s="70"/>
      <c r="H42" s="63"/>
      <c r="I42" s="64"/>
      <c r="J42" s="71">
        <f>(G42*H42)-(G42*H42*I42)</f>
        <v>0</v>
      </c>
      <c r="K42" s="282" t="s">
        <v>60</v>
      </c>
      <c r="L42" s="283"/>
      <c r="M42" s="77">
        <v>0</v>
      </c>
      <c r="N42" s="282" t="s">
        <v>61</v>
      </c>
      <c r="O42" s="283"/>
      <c r="P42" s="284"/>
      <c r="Q42" s="285"/>
      <c r="R42" s="286"/>
      <c r="U42" s="363" t="s">
        <v>131</v>
      </c>
      <c r="V42" s="364"/>
      <c r="W42" s="364"/>
      <c r="X42" s="364"/>
      <c r="Y42" s="364"/>
      <c r="Z42" s="364"/>
      <c r="AA42" s="364"/>
      <c r="AB42" s="364"/>
      <c r="AC42" s="364"/>
      <c r="AD42" s="365"/>
      <c r="AE42" s="351" t="s">
        <v>144</v>
      </c>
      <c r="AF42" s="352"/>
      <c r="AG42" s="351" t="s">
        <v>144</v>
      </c>
      <c r="AH42" s="352"/>
      <c r="AI42" s="351" t="s">
        <v>145</v>
      </c>
      <c r="AJ42" s="352"/>
      <c r="AK42" s="123"/>
    </row>
    <row r="43" spans="2:37" ht="20.100000000000001" customHeight="1" x14ac:dyDescent="0.2">
      <c r="B43" s="248"/>
      <c r="C43" s="249"/>
      <c r="D43" s="249"/>
      <c r="E43" s="249"/>
      <c r="F43" s="250"/>
      <c r="G43" s="78"/>
      <c r="H43" s="79"/>
      <c r="I43" s="80"/>
      <c r="J43" s="81">
        <f>(G43*H43)-(G43*H43*I43)</f>
        <v>0</v>
      </c>
      <c r="K43" s="251" t="s">
        <v>62</v>
      </c>
      <c r="L43" s="252"/>
      <c r="M43" s="82">
        <f>N40-M42</f>
        <v>0</v>
      </c>
      <c r="N43" s="251" t="s">
        <v>61</v>
      </c>
      <c r="O43" s="253"/>
      <c r="P43" s="252"/>
      <c r="Q43" s="254"/>
      <c r="R43" s="255"/>
      <c r="U43" s="348" t="s">
        <v>132</v>
      </c>
      <c r="V43" s="349"/>
      <c r="W43" s="349"/>
      <c r="X43" s="349"/>
      <c r="Y43" s="349"/>
      <c r="Z43" s="349"/>
      <c r="AA43" s="349"/>
      <c r="AB43" s="349"/>
      <c r="AC43" s="349"/>
      <c r="AD43" s="350"/>
      <c r="AE43" s="351" t="s">
        <v>143</v>
      </c>
      <c r="AF43" s="352"/>
      <c r="AG43" s="351" t="s">
        <v>143</v>
      </c>
      <c r="AH43" s="352"/>
      <c r="AI43" s="351" t="s">
        <v>143</v>
      </c>
      <c r="AJ43" s="352"/>
      <c r="AK43" s="113"/>
    </row>
    <row r="44" spans="2:37" ht="20.100000000000001" customHeight="1" x14ac:dyDescent="0.2">
      <c r="B44" s="273" t="s">
        <v>81</v>
      </c>
      <c r="C44" s="274"/>
      <c r="D44" s="274"/>
      <c r="E44" s="274"/>
      <c r="F44" s="274"/>
      <c r="G44" s="274"/>
      <c r="H44" s="274"/>
      <c r="I44" s="274"/>
      <c r="J44" s="274"/>
      <c r="K44" s="274"/>
      <c r="L44" s="274"/>
      <c r="M44" s="274"/>
      <c r="N44" s="274"/>
      <c r="O44" s="274"/>
      <c r="P44" s="274"/>
      <c r="Q44" s="274"/>
      <c r="R44" s="275"/>
      <c r="U44" s="348" t="s">
        <v>133</v>
      </c>
      <c r="V44" s="349"/>
      <c r="W44" s="349"/>
      <c r="X44" s="349"/>
      <c r="Y44" s="349"/>
      <c r="Z44" s="349"/>
      <c r="AA44" s="349"/>
      <c r="AB44" s="349"/>
      <c r="AC44" s="349"/>
      <c r="AD44" s="350"/>
      <c r="AE44" s="351" t="s">
        <v>141</v>
      </c>
      <c r="AF44" s="352"/>
      <c r="AG44" s="351" t="s">
        <v>142</v>
      </c>
      <c r="AH44" s="352"/>
      <c r="AI44" s="351" t="s">
        <v>141</v>
      </c>
      <c r="AJ44" s="352"/>
      <c r="AK44" s="124"/>
    </row>
    <row r="45" spans="2:37" ht="20.100000000000001" customHeight="1" x14ac:dyDescent="0.2">
      <c r="B45" s="265" t="s">
        <v>87</v>
      </c>
      <c r="C45" s="249"/>
      <c r="D45" s="249"/>
      <c r="E45" s="249"/>
      <c r="F45" s="249"/>
      <c r="G45" s="249"/>
      <c r="H45" s="249"/>
      <c r="I45" s="249"/>
      <c r="J45" s="249"/>
      <c r="K45" s="249"/>
      <c r="L45" s="249"/>
      <c r="M45" s="249"/>
      <c r="N45" s="249"/>
      <c r="O45" s="249"/>
      <c r="P45" s="249"/>
      <c r="Q45" s="249"/>
      <c r="R45" s="250"/>
      <c r="U45" s="348" t="s">
        <v>134</v>
      </c>
      <c r="V45" s="349"/>
      <c r="W45" s="349"/>
      <c r="X45" s="349"/>
      <c r="Y45" s="349"/>
      <c r="Z45" s="349"/>
      <c r="AA45" s="349"/>
      <c r="AB45" s="349"/>
      <c r="AC45" s="349"/>
      <c r="AD45" s="350"/>
      <c r="AE45" s="351" t="s">
        <v>139</v>
      </c>
      <c r="AF45" s="352"/>
      <c r="AG45" s="351" t="s">
        <v>140</v>
      </c>
      <c r="AH45" s="352"/>
      <c r="AI45" s="351" t="s">
        <v>139</v>
      </c>
      <c r="AJ45" s="352"/>
      <c r="AK45" s="123"/>
    </row>
    <row r="46" spans="2:37" ht="20.100000000000001" customHeight="1" x14ac:dyDescent="0.2">
      <c r="B46" s="266"/>
      <c r="C46" s="267"/>
      <c r="D46" s="267"/>
      <c r="E46" s="267"/>
      <c r="F46" s="267"/>
      <c r="G46" s="267"/>
      <c r="H46" s="267"/>
      <c r="I46" s="267"/>
      <c r="J46" s="267"/>
      <c r="K46" s="267"/>
      <c r="L46" s="267"/>
      <c r="M46" s="267"/>
      <c r="N46" s="267"/>
      <c r="O46" s="267"/>
      <c r="P46" s="267"/>
      <c r="Q46" s="267"/>
      <c r="R46" s="268"/>
      <c r="U46" s="348" t="s">
        <v>135</v>
      </c>
      <c r="V46" s="349"/>
      <c r="W46" s="349"/>
      <c r="X46" s="349"/>
      <c r="Y46" s="349"/>
      <c r="Z46" s="349"/>
      <c r="AA46" s="349"/>
      <c r="AB46" s="349"/>
      <c r="AC46" s="349"/>
      <c r="AD46" s="350"/>
      <c r="AE46" s="351" t="s">
        <v>138</v>
      </c>
      <c r="AF46" s="352"/>
      <c r="AG46" s="351" t="s">
        <v>138</v>
      </c>
      <c r="AH46" s="352"/>
      <c r="AI46" s="351" t="s">
        <v>138</v>
      </c>
      <c r="AJ46" s="352"/>
      <c r="AK46" s="124"/>
    </row>
    <row r="47" spans="2:37" ht="20.100000000000001" customHeight="1" x14ac:dyDescent="0.2">
      <c r="B47" s="269"/>
      <c r="C47" s="267"/>
      <c r="D47" s="267"/>
      <c r="E47" s="267"/>
      <c r="F47" s="267"/>
      <c r="G47" s="267"/>
      <c r="H47" s="267"/>
      <c r="I47" s="267"/>
      <c r="J47" s="267"/>
      <c r="K47" s="267"/>
      <c r="L47" s="267"/>
      <c r="M47" s="267"/>
      <c r="N47" s="267"/>
      <c r="O47" s="267"/>
      <c r="P47" s="267"/>
      <c r="Q47" s="267"/>
      <c r="R47" s="268"/>
      <c r="U47" s="357"/>
      <c r="V47" s="358"/>
      <c r="W47" s="358"/>
      <c r="X47" s="358"/>
      <c r="Y47" s="358"/>
      <c r="Z47" s="358"/>
      <c r="AA47" s="358"/>
      <c r="AB47" s="358"/>
      <c r="AC47" s="358"/>
      <c r="AD47" s="358"/>
      <c r="AE47" s="358"/>
      <c r="AF47" s="358"/>
      <c r="AG47" s="358"/>
      <c r="AH47" s="358"/>
      <c r="AI47" s="358"/>
      <c r="AJ47" s="358"/>
      <c r="AK47" s="359"/>
    </row>
    <row r="48" spans="2:37" ht="20.100000000000001" customHeight="1" x14ac:dyDescent="0.2">
      <c r="B48" s="269"/>
      <c r="C48" s="267"/>
      <c r="D48" s="267"/>
      <c r="E48" s="267"/>
      <c r="F48" s="267"/>
      <c r="G48" s="267"/>
      <c r="H48" s="267"/>
      <c r="I48" s="267"/>
      <c r="J48" s="267"/>
      <c r="K48" s="267"/>
      <c r="L48" s="267"/>
      <c r="M48" s="267"/>
      <c r="N48" s="267"/>
      <c r="O48" s="267"/>
      <c r="P48" s="267"/>
      <c r="Q48" s="267"/>
      <c r="R48" s="268"/>
      <c r="U48" s="353" t="s">
        <v>156</v>
      </c>
      <c r="V48" s="335"/>
      <c r="W48" s="353" t="str">
        <f t="shared" ref="W48" si="3">$K$39</f>
        <v>Komplexné cestovné poistenie PLUS</v>
      </c>
      <c r="X48" s="354"/>
      <c r="Y48" s="354"/>
      <c r="Z48" s="335"/>
      <c r="AA48" s="129" t="s">
        <v>157</v>
      </c>
      <c r="AB48" s="355">
        <f t="shared" ref="AB48" si="4">$E$11</f>
        <v>0</v>
      </c>
      <c r="AC48" s="356"/>
      <c r="AD48" s="150" t="s">
        <v>65</v>
      </c>
      <c r="AE48" s="334">
        <f t="shared" ref="AE48" si="5">$H$11</f>
        <v>0</v>
      </c>
      <c r="AF48" s="335"/>
      <c r="AG48" s="353" t="s">
        <v>158</v>
      </c>
      <c r="AH48" s="335"/>
      <c r="AI48" s="155">
        <f t="shared" ref="AI48" si="6">$R$39</f>
        <v>0</v>
      </c>
      <c r="AJ48" s="156"/>
      <c r="AK48" s="157"/>
    </row>
    <row r="49" spans="2:37" ht="20.100000000000001" customHeight="1" x14ac:dyDescent="0.2">
      <c r="B49" s="270"/>
      <c r="C49" s="271"/>
      <c r="D49" s="271"/>
      <c r="E49" s="271"/>
      <c r="F49" s="271"/>
      <c r="G49" s="271"/>
      <c r="H49" s="271"/>
      <c r="I49" s="271"/>
      <c r="J49" s="271"/>
      <c r="K49" s="271"/>
      <c r="L49" s="271"/>
      <c r="M49" s="271"/>
      <c r="N49" s="271"/>
      <c r="O49" s="271"/>
      <c r="P49" s="271"/>
      <c r="Q49" s="271"/>
      <c r="R49" s="272"/>
      <c r="U49" s="259" t="s">
        <v>339</v>
      </c>
      <c r="V49" s="260"/>
      <c r="W49" s="260"/>
      <c r="X49" s="260"/>
      <c r="Y49" s="260"/>
      <c r="Z49" s="260"/>
      <c r="AA49" s="260"/>
      <c r="AB49" s="260"/>
      <c r="AC49" s="260"/>
      <c r="AD49" s="260"/>
      <c r="AE49" s="260"/>
      <c r="AF49" s="260"/>
      <c r="AG49" s="260"/>
      <c r="AH49" s="260"/>
      <c r="AI49" s="260"/>
      <c r="AJ49" s="260"/>
      <c r="AK49" s="261"/>
    </row>
    <row r="50" spans="2:37" ht="20.100000000000001" customHeight="1" x14ac:dyDescent="0.2">
      <c r="B50" s="256" t="s">
        <v>338</v>
      </c>
      <c r="C50" s="257"/>
      <c r="D50" s="257"/>
      <c r="E50" s="257"/>
      <c r="F50" s="257"/>
      <c r="G50" s="257"/>
      <c r="H50" s="257"/>
      <c r="I50" s="257"/>
      <c r="J50" s="257"/>
      <c r="K50" s="257"/>
      <c r="L50" s="257"/>
      <c r="M50" s="257"/>
      <c r="N50" s="257"/>
      <c r="O50" s="257"/>
      <c r="P50" s="257"/>
      <c r="Q50" s="257"/>
      <c r="R50" s="258"/>
      <c r="U50" s="259"/>
      <c r="V50" s="260"/>
      <c r="W50" s="260"/>
      <c r="X50" s="260"/>
      <c r="Y50" s="260"/>
      <c r="Z50" s="260"/>
      <c r="AA50" s="260"/>
      <c r="AB50" s="260"/>
      <c r="AC50" s="260"/>
      <c r="AD50" s="260"/>
      <c r="AE50" s="260"/>
      <c r="AF50" s="260"/>
      <c r="AG50" s="260"/>
      <c r="AH50" s="260"/>
      <c r="AI50" s="260"/>
      <c r="AJ50" s="260"/>
      <c r="AK50" s="261"/>
    </row>
    <row r="51" spans="2:37" ht="20.100000000000001" customHeight="1" x14ac:dyDescent="0.2">
      <c r="B51" s="259"/>
      <c r="C51" s="260"/>
      <c r="D51" s="260"/>
      <c r="E51" s="260"/>
      <c r="F51" s="260"/>
      <c r="G51" s="260"/>
      <c r="H51" s="260"/>
      <c r="I51" s="260"/>
      <c r="J51" s="260"/>
      <c r="K51" s="260"/>
      <c r="L51" s="260"/>
      <c r="M51" s="260"/>
      <c r="N51" s="260"/>
      <c r="O51" s="260"/>
      <c r="P51" s="260"/>
      <c r="Q51" s="260"/>
      <c r="R51" s="261"/>
      <c r="U51" s="259"/>
      <c r="V51" s="260"/>
      <c r="W51" s="260"/>
      <c r="X51" s="260"/>
      <c r="Y51" s="260"/>
      <c r="Z51" s="260"/>
      <c r="AA51" s="260"/>
      <c r="AB51" s="260"/>
      <c r="AC51" s="260"/>
      <c r="AD51" s="260"/>
      <c r="AE51" s="260"/>
      <c r="AF51" s="260"/>
      <c r="AG51" s="260"/>
      <c r="AH51" s="260"/>
      <c r="AI51" s="260"/>
      <c r="AJ51" s="260"/>
      <c r="AK51" s="261"/>
    </row>
    <row r="52" spans="2:37" ht="20.100000000000001" customHeight="1" x14ac:dyDescent="0.2">
      <c r="B52" s="259"/>
      <c r="C52" s="260"/>
      <c r="D52" s="260"/>
      <c r="E52" s="260"/>
      <c r="F52" s="260"/>
      <c r="G52" s="260"/>
      <c r="H52" s="260"/>
      <c r="I52" s="260"/>
      <c r="J52" s="260"/>
      <c r="K52" s="260"/>
      <c r="L52" s="260"/>
      <c r="M52" s="260"/>
      <c r="N52" s="260"/>
      <c r="O52" s="260"/>
      <c r="P52" s="260"/>
      <c r="Q52" s="260"/>
      <c r="R52" s="261"/>
      <c r="U52" s="259"/>
      <c r="V52" s="260"/>
      <c r="W52" s="260"/>
      <c r="X52" s="260"/>
      <c r="Y52" s="260"/>
      <c r="Z52" s="260"/>
      <c r="AA52" s="260"/>
      <c r="AB52" s="260"/>
      <c r="AC52" s="260"/>
      <c r="AD52" s="260"/>
      <c r="AE52" s="260"/>
      <c r="AF52" s="260"/>
      <c r="AG52" s="260"/>
      <c r="AH52" s="260"/>
      <c r="AI52" s="260"/>
      <c r="AJ52" s="260"/>
      <c r="AK52" s="261"/>
    </row>
    <row r="53" spans="2:37" ht="20.100000000000001" customHeight="1" x14ac:dyDescent="0.2">
      <c r="B53" s="259"/>
      <c r="C53" s="260"/>
      <c r="D53" s="260"/>
      <c r="E53" s="260"/>
      <c r="F53" s="260"/>
      <c r="G53" s="260"/>
      <c r="H53" s="260"/>
      <c r="I53" s="260"/>
      <c r="J53" s="260"/>
      <c r="K53" s="260"/>
      <c r="L53" s="260"/>
      <c r="M53" s="260"/>
      <c r="N53" s="260"/>
      <c r="O53" s="260"/>
      <c r="P53" s="260"/>
      <c r="Q53" s="260"/>
      <c r="R53" s="261"/>
      <c r="U53" s="259"/>
      <c r="V53" s="260"/>
      <c r="W53" s="260"/>
      <c r="X53" s="260"/>
      <c r="Y53" s="260"/>
      <c r="Z53" s="260"/>
      <c r="AA53" s="260"/>
      <c r="AB53" s="260"/>
      <c r="AC53" s="260"/>
      <c r="AD53" s="260"/>
      <c r="AE53" s="260"/>
      <c r="AF53" s="260"/>
      <c r="AG53" s="260"/>
      <c r="AH53" s="260"/>
      <c r="AI53" s="260"/>
      <c r="AJ53" s="260"/>
      <c r="AK53" s="261"/>
    </row>
    <row r="54" spans="2:37" ht="20.100000000000001" customHeight="1" x14ac:dyDescent="0.2">
      <c r="B54" s="259"/>
      <c r="C54" s="260"/>
      <c r="D54" s="260"/>
      <c r="E54" s="260"/>
      <c r="F54" s="260"/>
      <c r="G54" s="260"/>
      <c r="H54" s="260"/>
      <c r="I54" s="260"/>
      <c r="J54" s="260"/>
      <c r="K54" s="260"/>
      <c r="L54" s="260"/>
      <c r="M54" s="260"/>
      <c r="N54" s="260"/>
      <c r="O54" s="260"/>
      <c r="P54" s="260"/>
      <c r="Q54" s="260"/>
      <c r="R54" s="261"/>
      <c r="U54" s="259"/>
      <c r="V54" s="260"/>
      <c r="W54" s="260"/>
      <c r="X54" s="260"/>
      <c r="Y54" s="260"/>
      <c r="Z54" s="260"/>
      <c r="AA54" s="260"/>
      <c r="AB54" s="260"/>
      <c r="AC54" s="260"/>
      <c r="AD54" s="260"/>
      <c r="AE54" s="260"/>
      <c r="AF54" s="260"/>
      <c r="AG54" s="260"/>
      <c r="AH54" s="260"/>
      <c r="AI54" s="260"/>
      <c r="AJ54" s="260"/>
      <c r="AK54" s="261"/>
    </row>
    <row r="55" spans="2:37" ht="20.100000000000001" customHeight="1" x14ac:dyDescent="0.2">
      <c r="B55" s="259"/>
      <c r="C55" s="260"/>
      <c r="D55" s="260"/>
      <c r="E55" s="260"/>
      <c r="F55" s="260"/>
      <c r="G55" s="260"/>
      <c r="H55" s="260"/>
      <c r="I55" s="260"/>
      <c r="J55" s="260"/>
      <c r="K55" s="260"/>
      <c r="L55" s="260"/>
      <c r="M55" s="260"/>
      <c r="N55" s="260"/>
      <c r="O55" s="260"/>
      <c r="P55" s="260"/>
      <c r="Q55" s="260"/>
      <c r="R55" s="261"/>
      <c r="U55" s="259"/>
      <c r="V55" s="260"/>
      <c r="W55" s="260"/>
      <c r="X55" s="260"/>
      <c r="Y55" s="260"/>
      <c r="Z55" s="260"/>
      <c r="AA55" s="260"/>
      <c r="AB55" s="260"/>
      <c r="AC55" s="260"/>
      <c r="AD55" s="260"/>
      <c r="AE55" s="260"/>
      <c r="AF55" s="260"/>
      <c r="AG55" s="260"/>
      <c r="AH55" s="260"/>
      <c r="AI55" s="260"/>
      <c r="AJ55" s="260"/>
      <c r="AK55" s="261"/>
    </row>
    <row r="56" spans="2:37" ht="20.100000000000001" customHeight="1" x14ac:dyDescent="0.2">
      <c r="B56" s="259"/>
      <c r="C56" s="260"/>
      <c r="D56" s="260"/>
      <c r="E56" s="260"/>
      <c r="F56" s="260"/>
      <c r="G56" s="260"/>
      <c r="H56" s="260"/>
      <c r="I56" s="260"/>
      <c r="J56" s="260"/>
      <c r="K56" s="260"/>
      <c r="L56" s="260"/>
      <c r="M56" s="260"/>
      <c r="N56" s="260"/>
      <c r="O56" s="260"/>
      <c r="P56" s="260"/>
      <c r="Q56" s="260"/>
      <c r="R56" s="261"/>
      <c r="U56" s="259"/>
      <c r="V56" s="260"/>
      <c r="W56" s="260"/>
      <c r="X56" s="260"/>
      <c r="Y56" s="260"/>
      <c r="Z56" s="260"/>
      <c r="AA56" s="260"/>
      <c r="AB56" s="260"/>
      <c r="AC56" s="260"/>
      <c r="AD56" s="260"/>
      <c r="AE56" s="260"/>
      <c r="AF56" s="260"/>
      <c r="AG56" s="260"/>
      <c r="AH56" s="260"/>
      <c r="AI56" s="260"/>
      <c r="AJ56" s="260"/>
      <c r="AK56" s="261"/>
    </row>
    <row r="57" spans="2:37" ht="20.100000000000001" customHeight="1" x14ac:dyDescent="0.2">
      <c r="B57" s="259"/>
      <c r="C57" s="260"/>
      <c r="D57" s="260"/>
      <c r="E57" s="260"/>
      <c r="F57" s="260"/>
      <c r="G57" s="260"/>
      <c r="H57" s="260"/>
      <c r="I57" s="260"/>
      <c r="J57" s="260"/>
      <c r="K57" s="260"/>
      <c r="L57" s="260"/>
      <c r="M57" s="260"/>
      <c r="N57" s="260"/>
      <c r="O57" s="260"/>
      <c r="P57" s="260"/>
      <c r="Q57" s="260"/>
      <c r="R57" s="261"/>
      <c r="U57" s="259"/>
      <c r="V57" s="260"/>
      <c r="W57" s="260"/>
      <c r="X57" s="260"/>
      <c r="Y57" s="260"/>
      <c r="Z57" s="260"/>
      <c r="AA57" s="260"/>
      <c r="AB57" s="260"/>
      <c r="AC57" s="260"/>
      <c r="AD57" s="260"/>
      <c r="AE57" s="260"/>
      <c r="AF57" s="260"/>
      <c r="AG57" s="260"/>
      <c r="AH57" s="260"/>
      <c r="AI57" s="260"/>
      <c r="AJ57" s="260"/>
      <c r="AK57" s="261"/>
    </row>
    <row r="58" spans="2:37" ht="20.100000000000001" customHeight="1" x14ac:dyDescent="0.2">
      <c r="B58" s="259"/>
      <c r="C58" s="260"/>
      <c r="D58" s="260"/>
      <c r="E58" s="260"/>
      <c r="F58" s="260"/>
      <c r="G58" s="260"/>
      <c r="H58" s="260"/>
      <c r="I58" s="260"/>
      <c r="J58" s="260"/>
      <c r="K58" s="260"/>
      <c r="L58" s="260"/>
      <c r="M58" s="260"/>
      <c r="N58" s="260"/>
      <c r="O58" s="260"/>
      <c r="P58" s="260"/>
      <c r="Q58" s="260"/>
      <c r="R58" s="261"/>
      <c r="U58" s="259"/>
      <c r="V58" s="260"/>
      <c r="W58" s="260"/>
      <c r="X58" s="260"/>
      <c r="Y58" s="260"/>
      <c r="Z58" s="260"/>
      <c r="AA58" s="260"/>
      <c r="AB58" s="260"/>
      <c r="AC58" s="260"/>
      <c r="AD58" s="260"/>
      <c r="AE58" s="260"/>
      <c r="AF58" s="260"/>
      <c r="AG58" s="260"/>
      <c r="AH58" s="260"/>
      <c r="AI58" s="260"/>
      <c r="AJ58" s="260"/>
      <c r="AK58" s="261"/>
    </row>
    <row r="59" spans="2:37" ht="20.100000000000001" customHeight="1" x14ac:dyDescent="0.2">
      <c r="B59" s="259"/>
      <c r="C59" s="260"/>
      <c r="D59" s="260"/>
      <c r="E59" s="260"/>
      <c r="F59" s="260"/>
      <c r="G59" s="260"/>
      <c r="H59" s="260"/>
      <c r="I59" s="260"/>
      <c r="J59" s="260"/>
      <c r="K59" s="260"/>
      <c r="L59" s="260"/>
      <c r="M59" s="260"/>
      <c r="N59" s="260"/>
      <c r="O59" s="260"/>
      <c r="P59" s="260"/>
      <c r="Q59" s="260"/>
      <c r="R59" s="261"/>
      <c r="U59" s="259"/>
      <c r="V59" s="260"/>
      <c r="W59" s="260"/>
      <c r="X59" s="260"/>
      <c r="Y59" s="260"/>
      <c r="Z59" s="260"/>
      <c r="AA59" s="260"/>
      <c r="AB59" s="260"/>
      <c r="AC59" s="260"/>
      <c r="AD59" s="260"/>
      <c r="AE59" s="260"/>
      <c r="AF59" s="260"/>
      <c r="AG59" s="260"/>
      <c r="AH59" s="260"/>
      <c r="AI59" s="260"/>
      <c r="AJ59" s="260"/>
      <c r="AK59" s="261"/>
    </row>
    <row r="60" spans="2:37" ht="20.100000000000001" customHeight="1" x14ac:dyDescent="0.2">
      <c r="B60" s="259"/>
      <c r="C60" s="260"/>
      <c r="D60" s="260"/>
      <c r="E60" s="260"/>
      <c r="F60" s="260"/>
      <c r="G60" s="260"/>
      <c r="H60" s="260"/>
      <c r="I60" s="260"/>
      <c r="J60" s="260"/>
      <c r="K60" s="260"/>
      <c r="L60" s="260"/>
      <c r="M60" s="260"/>
      <c r="N60" s="260"/>
      <c r="O60" s="260"/>
      <c r="P60" s="260"/>
      <c r="Q60" s="260"/>
      <c r="R60" s="261"/>
      <c r="U60" s="259"/>
      <c r="V60" s="260"/>
      <c r="W60" s="260"/>
      <c r="X60" s="260"/>
      <c r="Y60" s="260"/>
      <c r="Z60" s="260"/>
      <c r="AA60" s="260"/>
      <c r="AB60" s="260"/>
      <c r="AC60" s="260"/>
      <c r="AD60" s="260"/>
      <c r="AE60" s="260"/>
      <c r="AF60" s="260"/>
      <c r="AG60" s="260"/>
      <c r="AH60" s="260"/>
      <c r="AI60" s="260"/>
      <c r="AJ60" s="260"/>
      <c r="AK60" s="261"/>
    </row>
    <row r="61" spans="2:37" ht="20.100000000000001" customHeight="1" x14ac:dyDescent="0.2">
      <c r="B61" s="259"/>
      <c r="C61" s="260"/>
      <c r="D61" s="260"/>
      <c r="E61" s="260"/>
      <c r="F61" s="260"/>
      <c r="G61" s="260"/>
      <c r="H61" s="260"/>
      <c r="I61" s="260"/>
      <c r="J61" s="260"/>
      <c r="K61" s="260"/>
      <c r="L61" s="260"/>
      <c r="M61" s="260"/>
      <c r="N61" s="260"/>
      <c r="O61" s="260"/>
      <c r="P61" s="260"/>
      <c r="Q61" s="260"/>
      <c r="R61" s="261"/>
      <c r="U61" s="259"/>
      <c r="V61" s="260"/>
      <c r="W61" s="260"/>
      <c r="X61" s="260"/>
      <c r="Y61" s="260"/>
      <c r="Z61" s="260"/>
      <c r="AA61" s="260"/>
      <c r="AB61" s="260"/>
      <c r="AC61" s="260"/>
      <c r="AD61" s="260"/>
      <c r="AE61" s="260"/>
      <c r="AF61" s="260"/>
      <c r="AG61" s="260"/>
      <c r="AH61" s="260"/>
      <c r="AI61" s="260"/>
      <c r="AJ61" s="260"/>
      <c r="AK61" s="261"/>
    </row>
    <row r="62" spans="2:37" ht="20.100000000000001" customHeight="1" x14ac:dyDescent="0.2">
      <c r="B62" s="259"/>
      <c r="C62" s="260"/>
      <c r="D62" s="260"/>
      <c r="E62" s="260"/>
      <c r="F62" s="260"/>
      <c r="G62" s="260"/>
      <c r="H62" s="260"/>
      <c r="I62" s="260"/>
      <c r="J62" s="260"/>
      <c r="K62" s="260"/>
      <c r="L62" s="260"/>
      <c r="M62" s="260"/>
      <c r="N62" s="260"/>
      <c r="O62" s="260"/>
      <c r="P62" s="260"/>
      <c r="Q62" s="260"/>
      <c r="R62" s="261"/>
      <c r="U62" s="259"/>
      <c r="V62" s="260"/>
      <c r="W62" s="260"/>
      <c r="X62" s="260"/>
      <c r="Y62" s="260"/>
      <c r="Z62" s="260"/>
      <c r="AA62" s="260"/>
      <c r="AB62" s="260"/>
      <c r="AC62" s="260"/>
      <c r="AD62" s="260"/>
      <c r="AE62" s="260"/>
      <c r="AF62" s="260"/>
      <c r="AG62" s="260"/>
      <c r="AH62" s="260"/>
      <c r="AI62" s="260"/>
      <c r="AJ62" s="260"/>
      <c r="AK62" s="261"/>
    </row>
    <row r="63" spans="2:37" ht="20.100000000000001" customHeight="1" x14ac:dyDescent="0.2">
      <c r="B63" s="259"/>
      <c r="C63" s="260"/>
      <c r="D63" s="260"/>
      <c r="E63" s="260"/>
      <c r="F63" s="260"/>
      <c r="G63" s="260"/>
      <c r="H63" s="260"/>
      <c r="I63" s="260"/>
      <c r="J63" s="260"/>
      <c r="K63" s="260"/>
      <c r="L63" s="260"/>
      <c r="M63" s="260"/>
      <c r="N63" s="260"/>
      <c r="O63" s="260"/>
      <c r="P63" s="260"/>
      <c r="Q63" s="260"/>
      <c r="R63" s="261"/>
      <c r="U63" s="259"/>
      <c r="V63" s="260"/>
      <c r="W63" s="260"/>
      <c r="X63" s="260"/>
      <c r="Y63" s="260"/>
      <c r="Z63" s="260"/>
      <c r="AA63" s="260"/>
      <c r="AB63" s="260"/>
      <c r="AC63" s="260"/>
      <c r="AD63" s="260"/>
      <c r="AE63" s="260"/>
      <c r="AF63" s="260"/>
      <c r="AG63" s="260"/>
      <c r="AH63" s="260"/>
      <c r="AI63" s="260"/>
      <c r="AJ63" s="260"/>
      <c r="AK63" s="261"/>
    </row>
    <row r="64" spans="2:37" ht="20.100000000000001" customHeight="1" x14ac:dyDescent="0.2">
      <c r="B64" s="259"/>
      <c r="C64" s="260"/>
      <c r="D64" s="260"/>
      <c r="E64" s="260"/>
      <c r="F64" s="260"/>
      <c r="G64" s="260"/>
      <c r="H64" s="260"/>
      <c r="I64" s="260"/>
      <c r="J64" s="260"/>
      <c r="K64" s="260"/>
      <c r="L64" s="260"/>
      <c r="M64" s="260"/>
      <c r="N64" s="260"/>
      <c r="O64" s="260"/>
      <c r="P64" s="260"/>
      <c r="Q64" s="260"/>
      <c r="R64" s="261"/>
      <c r="U64" s="259"/>
      <c r="V64" s="260"/>
      <c r="W64" s="260"/>
      <c r="X64" s="260"/>
      <c r="Y64" s="260"/>
      <c r="Z64" s="260"/>
      <c r="AA64" s="260"/>
      <c r="AB64" s="260"/>
      <c r="AC64" s="260"/>
      <c r="AD64" s="260"/>
      <c r="AE64" s="260"/>
      <c r="AF64" s="260"/>
      <c r="AG64" s="260"/>
      <c r="AH64" s="260"/>
      <c r="AI64" s="260"/>
      <c r="AJ64" s="260"/>
      <c r="AK64" s="261"/>
    </row>
    <row r="65" spans="2:37" ht="20.100000000000001" customHeight="1" x14ac:dyDescent="0.2">
      <c r="B65" s="259"/>
      <c r="C65" s="260"/>
      <c r="D65" s="260"/>
      <c r="E65" s="260"/>
      <c r="F65" s="260"/>
      <c r="G65" s="260"/>
      <c r="H65" s="260"/>
      <c r="I65" s="260"/>
      <c r="J65" s="260"/>
      <c r="K65" s="260"/>
      <c r="L65" s="260"/>
      <c r="M65" s="260"/>
      <c r="N65" s="260"/>
      <c r="O65" s="260"/>
      <c r="P65" s="260"/>
      <c r="Q65" s="260"/>
      <c r="R65" s="261"/>
      <c r="U65" s="259"/>
      <c r="V65" s="260"/>
      <c r="W65" s="260"/>
      <c r="X65" s="260"/>
      <c r="Y65" s="260"/>
      <c r="Z65" s="260"/>
      <c r="AA65" s="260"/>
      <c r="AB65" s="260"/>
      <c r="AC65" s="260"/>
      <c r="AD65" s="260"/>
      <c r="AE65" s="260"/>
      <c r="AF65" s="260"/>
      <c r="AG65" s="260"/>
      <c r="AH65" s="260"/>
      <c r="AI65" s="260"/>
      <c r="AJ65" s="260"/>
      <c r="AK65" s="261"/>
    </row>
    <row r="66" spans="2:37" ht="20.100000000000001" customHeight="1" x14ac:dyDescent="0.2">
      <c r="B66" s="262"/>
      <c r="C66" s="263"/>
      <c r="D66" s="263"/>
      <c r="E66" s="263"/>
      <c r="F66" s="263"/>
      <c r="G66" s="263"/>
      <c r="H66" s="263"/>
      <c r="I66" s="263"/>
      <c r="J66" s="263"/>
      <c r="K66" s="263"/>
      <c r="L66" s="263"/>
      <c r="M66" s="263"/>
      <c r="N66" s="263"/>
      <c r="O66" s="263"/>
      <c r="P66" s="263"/>
      <c r="Q66" s="263"/>
      <c r="R66" s="264"/>
      <c r="U66" s="262"/>
      <c r="V66" s="263"/>
      <c r="W66" s="263"/>
      <c r="X66" s="263"/>
      <c r="Y66" s="263"/>
      <c r="Z66" s="263"/>
      <c r="AA66" s="263"/>
      <c r="AB66" s="263"/>
      <c r="AC66" s="263"/>
      <c r="AD66" s="263"/>
      <c r="AE66" s="263"/>
      <c r="AF66" s="263"/>
      <c r="AG66" s="263"/>
      <c r="AH66" s="263"/>
      <c r="AI66" s="263"/>
      <c r="AJ66" s="263"/>
      <c r="AK66" s="264"/>
    </row>
    <row r="67" spans="2:37" ht="20.100000000000001" customHeight="1" x14ac:dyDescent="0.2">
      <c r="B67" s="83"/>
      <c r="C67" s="84"/>
      <c r="D67" s="84"/>
      <c r="E67" s="84"/>
      <c r="F67" s="84"/>
      <c r="G67" s="84"/>
      <c r="H67" s="84"/>
      <c r="I67" s="84"/>
      <c r="J67" s="85"/>
      <c r="K67" s="85"/>
      <c r="L67" s="85"/>
      <c r="M67" s="85"/>
      <c r="N67" s="85"/>
      <c r="O67" s="85"/>
      <c r="P67" s="85"/>
      <c r="Q67" s="85"/>
      <c r="R67" s="86"/>
      <c r="U67" s="83"/>
      <c r="V67" s="84"/>
      <c r="W67" s="84"/>
      <c r="X67" s="84"/>
      <c r="Y67" s="84"/>
      <c r="Z67" s="84"/>
      <c r="AA67" s="84"/>
      <c r="AB67" s="84"/>
      <c r="AC67" s="85"/>
      <c r="AD67" s="85"/>
      <c r="AE67" s="85"/>
      <c r="AF67" s="85"/>
      <c r="AG67" s="85"/>
      <c r="AH67" s="85"/>
      <c r="AI67" s="85"/>
      <c r="AJ67" s="85"/>
      <c r="AK67" s="86"/>
    </row>
    <row r="68" spans="2:37" ht="20.100000000000001" customHeight="1" x14ac:dyDescent="0.2">
      <c r="B68" s="83"/>
      <c r="C68" s="84"/>
      <c r="D68" s="84"/>
      <c r="E68" s="84"/>
      <c r="F68" s="84"/>
      <c r="G68" s="84"/>
      <c r="H68" s="84"/>
      <c r="I68" s="84"/>
      <c r="J68" s="85"/>
      <c r="K68" s="85"/>
      <c r="L68" s="85"/>
      <c r="M68" s="85"/>
      <c r="N68" s="85"/>
      <c r="O68" s="85"/>
      <c r="P68" s="85"/>
      <c r="Q68" s="85"/>
      <c r="R68" s="86"/>
      <c r="U68" s="83"/>
      <c r="V68" s="84"/>
      <c r="W68" s="84"/>
      <c r="X68" s="84"/>
      <c r="Y68" s="84"/>
      <c r="Z68" s="84"/>
      <c r="AA68" s="84"/>
      <c r="AB68" s="84"/>
      <c r="AC68" s="85"/>
      <c r="AD68" s="85"/>
      <c r="AE68" s="85"/>
      <c r="AF68" s="85"/>
      <c r="AG68" s="85"/>
      <c r="AH68" s="85"/>
      <c r="AI68" s="85"/>
      <c r="AJ68" s="85"/>
      <c r="AK68" s="86"/>
    </row>
    <row r="69" spans="2:37" ht="20.100000000000001" customHeight="1" x14ac:dyDescent="0.2">
      <c r="B69" s="83"/>
      <c r="C69" s="84"/>
      <c r="D69" s="84"/>
      <c r="E69" s="84"/>
      <c r="F69" s="84"/>
      <c r="G69" s="84"/>
      <c r="H69" s="84"/>
      <c r="I69" s="84"/>
      <c r="J69" s="85"/>
      <c r="K69" s="85"/>
      <c r="L69" s="85"/>
      <c r="M69" s="85"/>
      <c r="N69" s="85"/>
      <c r="O69" s="85"/>
      <c r="P69" s="85"/>
      <c r="Q69" s="85"/>
      <c r="R69" s="86"/>
      <c r="U69" s="83"/>
      <c r="V69" s="84"/>
      <c r="W69" s="84"/>
      <c r="X69" s="84"/>
      <c r="Y69" s="84"/>
      <c r="Z69" s="84"/>
      <c r="AA69" s="84"/>
      <c r="AB69" s="84"/>
      <c r="AC69" s="85"/>
      <c r="AD69" s="85"/>
      <c r="AE69" s="85"/>
      <c r="AF69" s="85"/>
      <c r="AG69" s="85"/>
      <c r="AH69" s="85"/>
      <c r="AI69" s="85"/>
      <c r="AJ69" s="85"/>
      <c r="AK69" s="86"/>
    </row>
    <row r="70" spans="2:37" ht="20.100000000000001" customHeight="1" x14ac:dyDescent="0.25">
      <c r="B70" s="87"/>
      <c r="C70" s="88" t="s">
        <v>85</v>
      </c>
      <c r="D70" s="89"/>
      <c r="E70" s="89"/>
      <c r="F70" s="89"/>
      <c r="G70" s="88" t="s">
        <v>83</v>
      </c>
      <c r="H70" s="90"/>
      <c r="I70" s="91"/>
      <c r="J70" s="88"/>
      <c r="K70" s="88"/>
      <c r="L70" s="88" t="s">
        <v>84</v>
      </c>
      <c r="M70" s="91"/>
      <c r="N70" s="85"/>
      <c r="O70" s="85"/>
      <c r="P70" s="85"/>
      <c r="Q70" s="85"/>
      <c r="R70" s="86"/>
      <c r="U70" s="87"/>
      <c r="V70" s="88" t="s">
        <v>85</v>
      </c>
      <c r="W70" s="89"/>
      <c r="X70" s="89"/>
      <c r="Y70" s="89"/>
      <c r="Z70" s="88" t="s">
        <v>83</v>
      </c>
      <c r="AA70" s="90"/>
      <c r="AB70" s="91"/>
      <c r="AC70" s="88"/>
      <c r="AD70" s="88"/>
      <c r="AE70" s="88" t="s">
        <v>84</v>
      </c>
      <c r="AF70" s="91"/>
      <c r="AG70" s="85"/>
      <c r="AH70" s="85"/>
      <c r="AI70" s="85"/>
      <c r="AJ70" s="85"/>
      <c r="AK70" s="86"/>
    </row>
    <row r="71" spans="2:37" ht="20.100000000000001" customHeight="1" x14ac:dyDescent="0.2">
      <c r="B71" s="92"/>
      <c r="C71" s="93"/>
      <c r="D71" s="93"/>
      <c r="E71" s="93"/>
      <c r="F71" s="93"/>
      <c r="G71" s="93"/>
      <c r="H71" s="93"/>
      <c r="I71" s="93"/>
      <c r="J71" s="94"/>
      <c r="K71" s="94"/>
      <c r="L71" s="94"/>
      <c r="M71" s="94"/>
      <c r="N71" s="94"/>
      <c r="O71" s="94"/>
      <c r="P71" s="94"/>
      <c r="Q71" s="94"/>
      <c r="R71" s="95"/>
      <c r="U71" s="92"/>
      <c r="V71" s="93"/>
      <c r="W71" s="93"/>
      <c r="X71" s="93"/>
      <c r="Y71" s="93"/>
      <c r="Z71" s="93"/>
      <c r="AA71" s="93"/>
      <c r="AB71" s="93"/>
      <c r="AC71" s="94"/>
      <c r="AD71" s="94"/>
      <c r="AE71" s="94"/>
      <c r="AF71" s="94"/>
      <c r="AG71" s="94"/>
      <c r="AH71" s="94"/>
      <c r="AI71" s="94"/>
      <c r="AJ71" s="94"/>
      <c r="AK71" s="95"/>
    </row>
  </sheetData>
  <sheetProtection selectLockedCells="1"/>
  <mergeCells count="262">
    <mergeCell ref="AE38:AF38"/>
    <mergeCell ref="AE39:AF39"/>
    <mergeCell ref="AG38:AH38"/>
    <mergeCell ref="AI38:AJ38"/>
    <mergeCell ref="AI39:AJ39"/>
    <mergeCell ref="AG39:AH39"/>
    <mergeCell ref="U38:AD38"/>
    <mergeCell ref="U39:AD39"/>
    <mergeCell ref="U5:AH5"/>
    <mergeCell ref="AE37:AF37"/>
    <mergeCell ref="AG37:AH37"/>
    <mergeCell ref="AI37:AJ37"/>
    <mergeCell ref="AE20:AF20"/>
    <mergeCell ref="AE21:AF21"/>
    <mergeCell ref="AI19:AJ19"/>
    <mergeCell ref="AI20:AJ20"/>
    <mergeCell ref="AI21:AJ21"/>
    <mergeCell ref="U16:AK16"/>
    <mergeCell ref="U22:AK22"/>
    <mergeCell ref="AI29:AJ29"/>
    <mergeCell ref="AI30:AJ30"/>
    <mergeCell ref="AI31:AJ31"/>
    <mergeCell ref="Y26:Z26"/>
    <mergeCell ref="AC27:AD27"/>
    <mergeCell ref="AC26:AD26"/>
    <mergeCell ref="AG28:AH28"/>
    <mergeCell ref="AI28:AJ28"/>
    <mergeCell ref="AG26:AH26"/>
    <mergeCell ref="AG27:AH27"/>
    <mergeCell ref="AI26:AJ26"/>
    <mergeCell ref="AI27:AJ27"/>
    <mergeCell ref="AA26:AB26"/>
    <mergeCell ref="AA27:AB27"/>
    <mergeCell ref="AA28:AB28"/>
    <mergeCell ref="AA29:AB29"/>
    <mergeCell ref="AA30:AB30"/>
    <mergeCell ref="AA31:AB31"/>
    <mergeCell ref="AC28:AD28"/>
    <mergeCell ref="AC29:AD29"/>
    <mergeCell ref="AC30:AD30"/>
    <mergeCell ref="AC31:AD31"/>
    <mergeCell ref="AG29:AH29"/>
    <mergeCell ref="AG30:AH30"/>
    <mergeCell ref="AG31:AH31"/>
    <mergeCell ref="U26:V26"/>
    <mergeCell ref="U27:V27"/>
    <mergeCell ref="U28:V28"/>
    <mergeCell ref="U29:V29"/>
    <mergeCell ref="U30:V30"/>
    <mergeCell ref="U31:V31"/>
    <mergeCell ref="Y27:Z27"/>
    <mergeCell ref="Y28:Z28"/>
    <mergeCell ref="Y29:Z29"/>
    <mergeCell ref="Y30:Z30"/>
    <mergeCell ref="Y31:Z31"/>
    <mergeCell ref="AE40:AF40"/>
    <mergeCell ref="AG40:AH40"/>
    <mergeCell ref="AI40:AJ40"/>
    <mergeCell ref="U40:AD40"/>
    <mergeCell ref="U41:AD41"/>
    <mergeCell ref="U42:AD42"/>
    <mergeCell ref="U43:AD43"/>
    <mergeCell ref="U44:AD44"/>
    <mergeCell ref="U45:AD45"/>
    <mergeCell ref="AE45:AF45"/>
    <mergeCell ref="U46:AD46"/>
    <mergeCell ref="AI42:AJ42"/>
    <mergeCell ref="U49:AK66"/>
    <mergeCell ref="U48:V48"/>
    <mergeCell ref="W48:Z48"/>
    <mergeCell ref="AB48:AC48"/>
    <mergeCell ref="U47:AK47"/>
    <mergeCell ref="AI41:AJ41"/>
    <mergeCell ref="AI43:AJ43"/>
    <mergeCell ref="AI44:AJ44"/>
    <mergeCell ref="AI45:AJ45"/>
    <mergeCell ref="AI46:AJ46"/>
    <mergeCell ref="AG41:AH41"/>
    <mergeCell ref="AG42:AH42"/>
    <mergeCell ref="AG43:AH43"/>
    <mergeCell ref="AG44:AH44"/>
    <mergeCell ref="AG45:AH45"/>
    <mergeCell ref="AG46:AH46"/>
    <mergeCell ref="AG48:AH48"/>
    <mergeCell ref="AE41:AF41"/>
    <mergeCell ref="AE42:AF42"/>
    <mergeCell ref="AE43:AF43"/>
    <mergeCell ref="AE44:AF44"/>
    <mergeCell ref="AE46:AF46"/>
    <mergeCell ref="AE48:AF48"/>
    <mergeCell ref="AG18:AH18"/>
    <mergeCell ref="AI18:AJ18"/>
    <mergeCell ref="AE18:AF18"/>
    <mergeCell ref="AC18:AD18"/>
    <mergeCell ref="U19:V19"/>
    <mergeCell ref="U20:V20"/>
    <mergeCell ref="U21:V21"/>
    <mergeCell ref="Y19:Z19"/>
    <mergeCell ref="Y20:Z20"/>
    <mergeCell ref="Y21:Z21"/>
    <mergeCell ref="AC19:AD19"/>
    <mergeCell ref="AC20:AD20"/>
    <mergeCell ref="AC21:AD21"/>
    <mergeCell ref="AG19:AH19"/>
    <mergeCell ref="AG20:AH20"/>
    <mergeCell ref="AG21:AH21"/>
    <mergeCell ref="W19:X19"/>
    <mergeCell ref="W20:X20"/>
    <mergeCell ref="W21:X21"/>
    <mergeCell ref="AA19:AB19"/>
    <mergeCell ref="AA20:AB20"/>
    <mergeCell ref="AA21:AB21"/>
    <mergeCell ref="AE19:AF19"/>
    <mergeCell ref="U10:AK10"/>
    <mergeCell ref="U15:AK15"/>
    <mergeCell ref="U11:AC14"/>
    <mergeCell ref="AD11:AK12"/>
    <mergeCell ref="AD13:AK14"/>
    <mergeCell ref="U18:V18"/>
    <mergeCell ref="W18:X18"/>
    <mergeCell ref="Y18:Z18"/>
    <mergeCell ref="AA18:AB18"/>
    <mergeCell ref="U17:X17"/>
    <mergeCell ref="Y17:AB17"/>
    <mergeCell ref="AC17:AF17"/>
    <mergeCell ref="AG17:AJ17"/>
    <mergeCell ref="U23:X23"/>
    <mergeCell ref="Y23:AB23"/>
    <mergeCell ref="AC23:AF23"/>
    <mergeCell ref="AG23:AJ23"/>
    <mergeCell ref="U24:V25"/>
    <mergeCell ref="Y24:Z25"/>
    <mergeCell ref="AC24:AD25"/>
    <mergeCell ref="AG24:AH25"/>
    <mergeCell ref="AA24:AB25"/>
    <mergeCell ref="AI24:AJ25"/>
    <mergeCell ref="AD7:AK7"/>
    <mergeCell ref="AD8:AK8"/>
    <mergeCell ref="AD9:AK9"/>
    <mergeCell ref="U6:AC9"/>
    <mergeCell ref="AD6:AK6"/>
    <mergeCell ref="AI4:AK4"/>
    <mergeCell ref="AI5:AK5"/>
    <mergeCell ref="U2:AG4"/>
    <mergeCell ref="AI3:AK3"/>
    <mergeCell ref="N22:R22"/>
    <mergeCell ref="N23:R23"/>
    <mergeCell ref="N24:R24"/>
    <mergeCell ref="N25:R25"/>
    <mergeCell ref="N26:R26"/>
    <mergeCell ref="N27:R27"/>
    <mergeCell ref="N28:R28"/>
    <mergeCell ref="N40:R41"/>
    <mergeCell ref="B41:F41"/>
    <mergeCell ref="K37:N37"/>
    <mergeCell ref="B38:F38"/>
    <mergeCell ref="K38:N38"/>
    <mergeCell ref="B39:F39"/>
    <mergeCell ref="K39:N39"/>
    <mergeCell ref="B40:F40"/>
    <mergeCell ref="K40:M41"/>
    <mergeCell ref="B22:G22"/>
    <mergeCell ref="H22:J22"/>
    <mergeCell ref="K22:M22"/>
    <mergeCell ref="B30:F30"/>
    <mergeCell ref="K30:N30"/>
    <mergeCell ref="B31:F31"/>
    <mergeCell ref="K31:O31"/>
    <mergeCell ref="B32:F32"/>
    <mergeCell ref="B43:F43"/>
    <mergeCell ref="K43:L43"/>
    <mergeCell ref="N43:P43"/>
    <mergeCell ref="Q43:R43"/>
    <mergeCell ref="B50:R66"/>
    <mergeCell ref="B45:R49"/>
    <mergeCell ref="B44:R44"/>
    <mergeCell ref="B28:G28"/>
    <mergeCell ref="H28:J28"/>
    <mergeCell ref="K28:M28"/>
    <mergeCell ref="B29:R29"/>
    <mergeCell ref="B42:F42"/>
    <mergeCell ref="K42:L42"/>
    <mergeCell ref="N42:P42"/>
    <mergeCell ref="Q42:R42"/>
    <mergeCell ref="B33:F33"/>
    <mergeCell ref="K33:O33"/>
    <mergeCell ref="B34:F34"/>
    <mergeCell ref="K34:N34"/>
    <mergeCell ref="B35:F35"/>
    <mergeCell ref="K35:N35"/>
    <mergeCell ref="B36:F36"/>
    <mergeCell ref="K36:N36"/>
    <mergeCell ref="B37:F37"/>
    <mergeCell ref="K32:O32"/>
    <mergeCell ref="B23:G23"/>
    <mergeCell ref="H23:J23"/>
    <mergeCell ref="K23:M23"/>
    <mergeCell ref="B24:G24"/>
    <mergeCell ref="H24:J24"/>
    <mergeCell ref="K24:M24"/>
    <mergeCell ref="B25:G25"/>
    <mergeCell ref="H25:J25"/>
    <mergeCell ref="K25:M25"/>
    <mergeCell ref="B26:G26"/>
    <mergeCell ref="H26:J26"/>
    <mergeCell ref="K26:M26"/>
    <mergeCell ref="B27:G27"/>
    <mergeCell ref="H27:J27"/>
    <mergeCell ref="K27:M27"/>
    <mergeCell ref="B21:G21"/>
    <mergeCell ref="H21:J21"/>
    <mergeCell ref="K21:M21"/>
    <mergeCell ref="N21:R21"/>
    <mergeCell ref="B18:G18"/>
    <mergeCell ref="H18:J18"/>
    <mergeCell ref="K18:M18"/>
    <mergeCell ref="N18:R18"/>
    <mergeCell ref="B19:C19"/>
    <mergeCell ref="D19:G19"/>
    <mergeCell ref="H19:I19"/>
    <mergeCell ref="J19:M19"/>
    <mergeCell ref="N19:R19"/>
    <mergeCell ref="B20:M20"/>
    <mergeCell ref="N20:R20"/>
    <mergeCell ref="N14:P14"/>
    <mergeCell ref="Q14:R14"/>
    <mergeCell ref="B16:R16"/>
    <mergeCell ref="B13:D13"/>
    <mergeCell ref="E13:J13"/>
    <mergeCell ref="K13:M13"/>
    <mergeCell ref="N13:R13"/>
    <mergeCell ref="B14:D14"/>
    <mergeCell ref="B17:G17"/>
    <mergeCell ref="H17:J17"/>
    <mergeCell ref="K17:M17"/>
    <mergeCell ref="N17:R17"/>
    <mergeCell ref="B15:D15"/>
    <mergeCell ref="E15:R15"/>
    <mergeCell ref="AI48:AK48"/>
    <mergeCell ref="P3:R3"/>
    <mergeCell ref="P4:R4"/>
    <mergeCell ref="B5:N5"/>
    <mergeCell ref="P5:R5"/>
    <mergeCell ref="B6:J9"/>
    <mergeCell ref="B10:R10"/>
    <mergeCell ref="B11:D11"/>
    <mergeCell ref="B12:D12"/>
    <mergeCell ref="E12:J12"/>
    <mergeCell ref="K12:M12"/>
    <mergeCell ref="N12:R12"/>
    <mergeCell ref="E11:F11"/>
    <mergeCell ref="H11:I11"/>
    <mergeCell ref="L11:M11"/>
    <mergeCell ref="N11:P11"/>
    <mergeCell ref="Q11:R11"/>
    <mergeCell ref="B2:N4"/>
    <mergeCell ref="K6:R6"/>
    <mergeCell ref="K7:R7"/>
    <mergeCell ref="K8:R8"/>
    <mergeCell ref="K9:R9"/>
    <mergeCell ref="E14:J14"/>
    <mergeCell ref="L14:M14"/>
  </mergeCells>
  <conditionalFormatting sqref="J31 R34:R36 J38:J39 R39 J41:J42">
    <cfRule type="cellIs" dxfId="26" priority="47" stopIfTrue="1" operator="equal">
      <formula>0</formula>
    </cfRule>
  </conditionalFormatting>
  <conditionalFormatting sqref="J43">
    <cfRule type="cellIs" dxfId="25" priority="46" stopIfTrue="1" operator="equal">
      <formula>0</formula>
    </cfRule>
  </conditionalFormatting>
  <conditionalFormatting sqref="R31:R32">
    <cfRule type="cellIs" dxfId="24" priority="44" stopIfTrue="1" operator="equal">
      <formula>0</formula>
    </cfRule>
  </conditionalFormatting>
  <conditionalFormatting sqref="R38">
    <cfRule type="cellIs" dxfId="23" priority="43" stopIfTrue="1" operator="equal">
      <formula>0</formula>
    </cfRule>
  </conditionalFormatting>
  <conditionalFormatting sqref="J32:J34">
    <cfRule type="cellIs" dxfId="22" priority="42" stopIfTrue="1" operator="equal">
      <formula>0</formula>
    </cfRule>
  </conditionalFormatting>
  <conditionalFormatting sqref="J40">
    <cfRule type="cellIs" dxfId="21" priority="41" stopIfTrue="1" operator="equal">
      <formula>0</formula>
    </cfRule>
  </conditionalFormatting>
  <conditionalFormatting sqref="R33">
    <cfRule type="cellIs" dxfId="20" priority="40" stopIfTrue="1" operator="equal">
      <formula>0</formula>
    </cfRule>
  </conditionalFormatting>
  <conditionalFormatting sqref="R37">
    <cfRule type="cellIs" dxfId="19" priority="39" stopIfTrue="1" operator="equal">
      <formula>0</formula>
    </cfRule>
  </conditionalFormatting>
  <conditionalFormatting sqref="J36">
    <cfRule type="cellIs" dxfId="18" priority="37" stopIfTrue="1" operator="equal">
      <formula>0</formula>
    </cfRule>
  </conditionalFormatting>
  <conditionalFormatting sqref="J37">
    <cfRule type="cellIs" dxfId="17" priority="36" stopIfTrue="1" operator="equal">
      <formula>0</formula>
    </cfRule>
  </conditionalFormatting>
  <conditionalFormatting sqref="J35">
    <cfRule type="cellIs" dxfId="16" priority="35" stopIfTrue="1" operator="equal">
      <formula>0</formula>
    </cfRule>
  </conditionalFormatting>
  <conditionalFormatting sqref="AK34:AK36 AK39">
    <cfRule type="cellIs" dxfId="15" priority="23" stopIfTrue="1" operator="equal">
      <formula>0</formula>
    </cfRule>
  </conditionalFormatting>
  <conditionalFormatting sqref="AK31:AK32">
    <cfRule type="cellIs" dxfId="14" priority="21" stopIfTrue="1" operator="equal">
      <formula>0</formula>
    </cfRule>
  </conditionalFormatting>
  <conditionalFormatting sqref="AC29:AC31 AC34">
    <cfRule type="cellIs" dxfId="13" priority="19" stopIfTrue="1" operator="equal">
      <formula>0</formula>
    </cfRule>
  </conditionalFormatting>
  <conditionalFormatting sqref="AK33">
    <cfRule type="cellIs" dxfId="12" priority="17" stopIfTrue="1" operator="equal">
      <formula>0</formula>
    </cfRule>
  </conditionalFormatting>
  <conditionalFormatting sqref="AK37">
    <cfRule type="cellIs" dxfId="11" priority="16" stopIfTrue="1" operator="equal">
      <formula>0</formula>
    </cfRule>
  </conditionalFormatting>
  <conditionalFormatting sqref="AC36">
    <cfRule type="cellIs" dxfId="10" priority="15" stopIfTrue="1" operator="equal">
      <formula>0</formula>
    </cfRule>
  </conditionalFormatting>
  <conditionalFormatting sqref="AC35">
    <cfRule type="cellIs" dxfId="9" priority="13" stopIfTrue="1" operator="equal">
      <formula>0</formula>
    </cfRule>
  </conditionalFormatting>
  <conditionalFormatting sqref="AF29:AF31 AF34">
    <cfRule type="cellIs" dxfId="8" priority="12" stopIfTrue="1" operator="equal">
      <formula>0</formula>
    </cfRule>
  </conditionalFormatting>
  <conditionalFormatting sqref="AG31 AG34">
    <cfRule type="cellIs" dxfId="7" priority="11" stopIfTrue="1" operator="equal">
      <formula>0</formula>
    </cfRule>
  </conditionalFormatting>
  <conditionalFormatting sqref="AC35">
    <cfRule type="cellIs" dxfId="6" priority="8" stopIfTrue="1" operator="equal">
      <formula>0</formula>
    </cfRule>
  </conditionalFormatting>
  <conditionalFormatting sqref="AC36">
    <cfRule type="cellIs" dxfId="5" priority="7" stopIfTrue="1" operator="equal">
      <formula>0</formula>
    </cfRule>
  </conditionalFormatting>
  <conditionalFormatting sqref="AC34">
    <cfRule type="cellIs" dxfId="4" priority="6" stopIfTrue="1" operator="equal">
      <formula>0</formula>
    </cfRule>
  </conditionalFormatting>
  <conditionalFormatting sqref="AK38">
    <cfRule type="cellIs" dxfId="3" priority="5" stopIfTrue="1" operator="equal">
      <formula>0</formula>
    </cfRule>
  </conditionalFormatting>
  <conditionalFormatting sqref="AG28:AG30">
    <cfRule type="cellIs" dxfId="2" priority="4" stopIfTrue="1" operator="equal">
      <formula>0</formula>
    </cfRule>
  </conditionalFormatting>
  <conditionalFormatting sqref="AK38">
    <cfRule type="cellIs" dxfId="1" priority="2" stopIfTrue="1" operator="equal">
      <formula>0</formula>
    </cfRule>
  </conditionalFormatting>
  <conditionalFormatting sqref="AK37">
    <cfRule type="cellIs" dxfId="0" priority="1" stopIfTrue="1" operator="equal">
      <formula>0</formula>
    </cfRule>
  </conditionalFormatting>
  <dataValidations count="7">
    <dataValidation type="list" allowBlank="1" showInputMessage="1" showErrorMessage="1" prompt="Zvoľte typ poistenia" sqref="K39:N39" xr:uid="{00000000-0002-0000-0000-000000000000}">
      <formula1>Zvoľtetyppoistenia</formula1>
    </dataValidation>
    <dataValidation type="list" allowBlank="1" showInputMessage="1" showErrorMessage="1" prompt="Zvoľte typ ubytovania" sqref="B31:F31" xr:uid="{00000000-0002-0000-0000-000001000000}">
      <formula1>"Apartmán, Vila, Dom,"</formula1>
    </dataValidation>
    <dataValidation type="whole" errorStyle="information" operator="greaterThanOrEqual" allowBlank="1" showInputMessage="1" showErrorMessage="1" errorTitle="Počet osôb" error="Nezadali ste správny počet osôb." prompt="Zadajte počet ubytovacích jednotiek" sqref="G31" xr:uid="{00000000-0002-0000-0000-000002000000}">
      <formula1>0</formula1>
    </dataValidation>
    <dataValidation type="whole" errorStyle="information" operator="greaterThanOrEqual" allowBlank="1" showInputMessage="1" showErrorMessage="1" errorTitle="Počet osôb" error="Nezadali ste správny počet osôb." prompt="Zadajte počet osôb" sqref="P38 P31:P36 G33:G43 AI34:AI35 Z34:Z36" xr:uid="{00000000-0002-0000-0000-000003000000}">
      <formula1>0</formula1>
    </dataValidation>
    <dataValidation allowBlank="1" showInputMessage="1" showErrorMessage="1" prompt="Dieťa do veku 1,99 rokov" sqref="B39:F39" xr:uid="{00000000-0002-0000-0000-000004000000}"/>
    <dataValidation type="list" allowBlank="1" showInputMessage="1" showErrorMessage="1" prompt="Zvoľte typ dopravy" sqref="L14:M14" xr:uid="{00000000-0002-0000-0000-000005000000}">
      <formula1>"individuálna, letecká, autobusová"</formula1>
    </dataValidation>
    <dataValidation type="list" allowBlank="1" showInputMessage="1" showErrorMessage="1" prompt="Zvoľte typ stravovania" sqref="N13:R13" xr:uid="{00000000-0002-0000-0000-000006000000}">
      <formula1>"bez stravy, raňajky, polpenzia, plná penzia, all inclusive, ultra all inclusive"</formula1>
    </dataValidation>
  </dataValidations>
  <pageMargins left="0.23622047244094499" right="0.23622047244094499" top="0.74803149606299202" bottom="0.74803149606299202" header="0.31496062992126" footer="0.31496062992126"/>
  <pageSetup paperSize="9" scale="52"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88DAE-E7C3-4BAB-AA25-CEB8A6AC18C2}">
  <dimension ref="A1:A180"/>
  <sheetViews>
    <sheetView workbookViewId="0">
      <selection activeCell="A180" sqref="A180"/>
    </sheetView>
  </sheetViews>
  <sheetFormatPr defaultRowHeight="12.75" x14ac:dyDescent="0.2"/>
  <cols>
    <col min="1" max="1" width="125.7109375" customWidth="1"/>
  </cols>
  <sheetData>
    <row r="1" spans="1:1" x14ac:dyDescent="0.2">
      <c r="A1" s="151" t="s">
        <v>162</v>
      </c>
    </row>
    <row r="2" spans="1:1" x14ac:dyDescent="0.2">
      <c r="A2" s="151" t="s">
        <v>163</v>
      </c>
    </row>
    <row r="3" spans="1:1" ht="38.25" x14ac:dyDescent="0.2">
      <c r="A3" s="152" t="s">
        <v>164</v>
      </c>
    </row>
    <row r="4" spans="1:1" x14ac:dyDescent="0.2">
      <c r="A4" s="153" t="s">
        <v>165</v>
      </c>
    </row>
    <row r="5" spans="1:1" x14ac:dyDescent="0.2">
      <c r="A5" s="152" t="s">
        <v>166</v>
      </c>
    </row>
    <row r="6" spans="1:1" x14ac:dyDescent="0.2">
      <c r="A6" s="152" t="s">
        <v>167</v>
      </c>
    </row>
    <row r="7" spans="1:1" x14ac:dyDescent="0.2">
      <c r="A7" s="152" t="s">
        <v>168</v>
      </c>
    </row>
    <row r="8" spans="1:1" x14ac:dyDescent="0.2">
      <c r="A8" s="152" t="s">
        <v>169</v>
      </c>
    </row>
    <row r="9" spans="1:1" ht="25.5" x14ac:dyDescent="0.2">
      <c r="A9" s="152" t="s">
        <v>170</v>
      </c>
    </row>
    <row r="10" spans="1:1" ht="25.5" x14ac:dyDescent="0.2">
      <c r="A10" s="152" t="s">
        <v>171</v>
      </c>
    </row>
    <row r="11" spans="1:1" ht="25.5" x14ac:dyDescent="0.2">
      <c r="A11" s="152" t="s">
        <v>172</v>
      </c>
    </row>
    <row r="12" spans="1:1" x14ac:dyDescent="0.2">
      <c r="A12" s="153" t="s">
        <v>173</v>
      </c>
    </row>
    <row r="13" spans="1:1" ht="38.25" x14ac:dyDescent="0.2">
      <c r="A13" s="152" t="s">
        <v>174</v>
      </c>
    </row>
    <row r="14" spans="1:1" x14ac:dyDescent="0.2">
      <c r="A14" s="152" t="s">
        <v>175</v>
      </c>
    </row>
    <row r="15" spans="1:1" x14ac:dyDescent="0.2">
      <c r="A15" s="152" t="s">
        <v>176</v>
      </c>
    </row>
    <row r="16" spans="1:1" x14ac:dyDescent="0.2">
      <c r="A16" s="152" t="s">
        <v>177</v>
      </c>
    </row>
    <row r="17" spans="1:1" ht="25.5" x14ac:dyDescent="0.2">
      <c r="A17" s="152" t="s">
        <v>178</v>
      </c>
    </row>
    <row r="18" spans="1:1" ht="25.5" x14ac:dyDescent="0.2">
      <c r="A18" s="152" t="s">
        <v>179</v>
      </c>
    </row>
    <row r="19" spans="1:1" x14ac:dyDescent="0.2">
      <c r="A19" s="153" t="s">
        <v>180</v>
      </c>
    </row>
    <row r="20" spans="1:1" x14ac:dyDescent="0.2">
      <c r="A20" s="152" t="s">
        <v>181</v>
      </c>
    </row>
    <row r="21" spans="1:1" ht="25.5" x14ac:dyDescent="0.2">
      <c r="A21" s="152" t="s">
        <v>182</v>
      </c>
    </row>
    <row r="22" spans="1:1" ht="25.5" x14ac:dyDescent="0.2">
      <c r="A22" s="152" t="s">
        <v>183</v>
      </c>
    </row>
    <row r="23" spans="1:1" ht="25.5" x14ac:dyDescent="0.2">
      <c r="A23" s="152" t="s">
        <v>184</v>
      </c>
    </row>
    <row r="24" spans="1:1" ht="25.5" x14ac:dyDescent="0.2">
      <c r="A24" s="152" t="s">
        <v>185</v>
      </c>
    </row>
    <row r="25" spans="1:1" ht="51" x14ac:dyDescent="0.2">
      <c r="A25" s="152" t="s">
        <v>186</v>
      </c>
    </row>
    <row r="26" spans="1:1" x14ac:dyDescent="0.2">
      <c r="A26" s="153" t="s">
        <v>187</v>
      </c>
    </row>
    <row r="27" spans="1:1" x14ac:dyDescent="0.2">
      <c r="A27" s="152" t="s">
        <v>188</v>
      </c>
    </row>
    <row r="28" spans="1:1" x14ac:dyDescent="0.2">
      <c r="A28" s="152" t="s">
        <v>189</v>
      </c>
    </row>
    <row r="29" spans="1:1" x14ac:dyDescent="0.2">
      <c r="A29" s="152" t="s">
        <v>190</v>
      </c>
    </row>
    <row r="30" spans="1:1" x14ac:dyDescent="0.2">
      <c r="A30" s="152" t="s">
        <v>191</v>
      </c>
    </row>
    <row r="31" spans="1:1" x14ac:dyDescent="0.2">
      <c r="A31" s="152" t="s">
        <v>192</v>
      </c>
    </row>
    <row r="32" spans="1:1" ht="76.5" x14ac:dyDescent="0.2">
      <c r="A32" s="152" t="s">
        <v>193</v>
      </c>
    </row>
    <row r="33" spans="1:1" x14ac:dyDescent="0.2">
      <c r="A33" s="152" t="s">
        <v>194</v>
      </c>
    </row>
    <row r="34" spans="1:1" x14ac:dyDescent="0.2">
      <c r="A34" s="152" t="s">
        <v>195</v>
      </c>
    </row>
    <row r="35" spans="1:1" ht="25.5" x14ac:dyDescent="0.2">
      <c r="A35" s="152" t="s">
        <v>196</v>
      </c>
    </row>
    <row r="36" spans="1:1" ht="25.5" x14ac:dyDescent="0.2">
      <c r="A36" s="152" t="s">
        <v>197</v>
      </c>
    </row>
    <row r="37" spans="1:1" ht="76.5" x14ac:dyDescent="0.2">
      <c r="A37" s="152" t="s">
        <v>198</v>
      </c>
    </row>
    <row r="38" spans="1:1" ht="38.25" x14ac:dyDescent="0.2">
      <c r="A38" s="152" t="s">
        <v>199</v>
      </c>
    </row>
    <row r="39" spans="1:1" x14ac:dyDescent="0.2">
      <c r="A39" s="152" t="s">
        <v>200</v>
      </c>
    </row>
    <row r="40" spans="1:1" ht="25.5" x14ac:dyDescent="0.2">
      <c r="A40" s="152" t="s">
        <v>201</v>
      </c>
    </row>
    <row r="41" spans="1:1" x14ac:dyDescent="0.2">
      <c r="A41" s="152" t="s">
        <v>202</v>
      </c>
    </row>
    <row r="42" spans="1:1" x14ac:dyDescent="0.2">
      <c r="A42" s="152" t="s">
        <v>203</v>
      </c>
    </row>
    <row r="43" spans="1:1" x14ac:dyDescent="0.2">
      <c r="A43" s="152" t="s">
        <v>204</v>
      </c>
    </row>
    <row r="44" spans="1:1" x14ac:dyDescent="0.2">
      <c r="A44" s="152" t="s">
        <v>205</v>
      </c>
    </row>
    <row r="45" spans="1:1" x14ac:dyDescent="0.2">
      <c r="A45" s="152" t="s">
        <v>206</v>
      </c>
    </row>
    <row r="46" spans="1:1" x14ac:dyDescent="0.2">
      <c r="A46" s="152" t="s">
        <v>207</v>
      </c>
    </row>
    <row r="47" spans="1:1" ht="25.5" x14ac:dyDescent="0.2">
      <c r="A47" s="152" t="s">
        <v>208</v>
      </c>
    </row>
    <row r="48" spans="1:1" ht="25.5" x14ac:dyDescent="0.2">
      <c r="A48" s="152" t="s">
        <v>209</v>
      </c>
    </row>
    <row r="49" spans="1:1" ht="25.5" x14ac:dyDescent="0.2">
      <c r="A49" s="152" t="s">
        <v>210</v>
      </c>
    </row>
    <row r="50" spans="1:1" x14ac:dyDescent="0.2">
      <c r="A50" s="152" t="s">
        <v>211</v>
      </c>
    </row>
    <row r="51" spans="1:1" x14ac:dyDescent="0.2">
      <c r="A51" s="153" t="s">
        <v>212</v>
      </c>
    </row>
    <row r="52" spans="1:1" ht="38.25" x14ac:dyDescent="0.2">
      <c r="A52" s="152" t="s">
        <v>213</v>
      </c>
    </row>
    <row r="53" spans="1:1" x14ac:dyDescent="0.2">
      <c r="A53" s="152" t="s">
        <v>214</v>
      </c>
    </row>
    <row r="54" spans="1:1" ht="25.5" x14ac:dyDescent="0.2">
      <c r="A54" s="152" t="s">
        <v>215</v>
      </c>
    </row>
    <row r="55" spans="1:1" ht="25.5" x14ac:dyDescent="0.2">
      <c r="A55" s="152" t="s">
        <v>216</v>
      </c>
    </row>
    <row r="56" spans="1:1" x14ac:dyDescent="0.2">
      <c r="A56" s="152" t="s">
        <v>217</v>
      </c>
    </row>
    <row r="57" spans="1:1" x14ac:dyDescent="0.2">
      <c r="A57" s="152" t="s">
        <v>218</v>
      </c>
    </row>
    <row r="58" spans="1:1" x14ac:dyDescent="0.2">
      <c r="A58" s="152" t="s">
        <v>219</v>
      </c>
    </row>
    <row r="59" spans="1:1" x14ac:dyDescent="0.2">
      <c r="A59" s="153" t="s">
        <v>220</v>
      </c>
    </row>
    <row r="60" spans="1:1" ht="76.5" x14ac:dyDescent="0.2">
      <c r="A60" s="152" t="s">
        <v>221</v>
      </c>
    </row>
    <row r="61" spans="1:1" ht="51" x14ac:dyDescent="0.2">
      <c r="A61" s="152" t="s">
        <v>222</v>
      </c>
    </row>
    <row r="62" spans="1:1" ht="63.75" x14ac:dyDescent="0.2">
      <c r="A62" s="152" t="s">
        <v>223</v>
      </c>
    </row>
    <row r="63" spans="1:1" ht="63.75" x14ac:dyDescent="0.2">
      <c r="A63" s="152" t="s">
        <v>224</v>
      </c>
    </row>
    <row r="64" spans="1:1" ht="25.5" x14ac:dyDescent="0.2">
      <c r="A64" s="152" t="s">
        <v>225</v>
      </c>
    </row>
    <row r="65" spans="1:1" ht="25.5" x14ac:dyDescent="0.2">
      <c r="A65" s="152" t="s">
        <v>226</v>
      </c>
    </row>
    <row r="66" spans="1:1" ht="51" x14ac:dyDescent="0.2">
      <c r="A66" s="152" t="s">
        <v>227</v>
      </c>
    </row>
    <row r="67" spans="1:1" ht="25.5" x14ac:dyDescent="0.2">
      <c r="A67" s="152" t="s">
        <v>228</v>
      </c>
    </row>
    <row r="68" spans="1:1" x14ac:dyDescent="0.2">
      <c r="A68" s="153" t="s">
        <v>229</v>
      </c>
    </row>
    <row r="69" spans="1:1" ht="38.25" x14ac:dyDescent="0.2">
      <c r="A69" s="152" t="s">
        <v>230</v>
      </c>
    </row>
    <row r="70" spans="1:1" ht="38.25" x14ac:dyDescent="0.2">
      <c r="A70" s="152" t="s">
        <v>231</v>
      </c>
    </row>
    <row r="71" spans="1:1" ht="51" x14ac:dyDescent="0.2">
      <c r="A71" s="152" t="s">
        <v>232</v>
      </c>
    </row>
    <row r="72" spans="1:1" x14ac:dyDescent="0.2">
      <c r="A72" s="152" t="s">
        <v>233</v>
      </c>
    </row>
    <row r="73" spans="1:1" x14ac:dyDescent="0.2">
      <c r="A73" s="152" t="s">
        <v>234</v>
      </c>
    </row>
    <row r="74" spans="1:1" x14ac:dyDescent="0.2">
      <c r="A74" s="152" t="s">
        <v>235</v>
      </c>
    </row>
    <row r="75" spans="1:1" x14ac:dyDescent="0.2">
      <c r="A75" s="152" t="s">
        <v>236</v>
      </c>
    </row>
    <row r="76" spans="1:1" ht="38.25" x14ac:dyDescent="0.2">
      <c r="A76" s="152" t="s">
        <v>237</v>
      </c>
    </row>
    <row r="77" spans="1:1" ht="38.25" x14ac:dyDescent="0.2">
      <c r="A77" s="152" t="s">
        <v>238</v>
      </c>
    </row>
    <row r="78" spans="1:1" ht="38.25" x14ac:dyDescent="0.2">
      <c r="A78" s="152" t="s">
        <v>239</v>
      </c>
    </row>
    <row r="79" spans="1:1" x14ac:dyDescent="0.2">
      <c r="A79" s="152" t="s">
        <v>240</v>
      </c>
    </row>
    <row r="80" spans="1:1" x14ac:dyDescent="0.2">
      <c r="A80" s="152" t="s">
        <v>241</v>
      </c>
    </row>
    <row r="81" spans="1:1" x14ac:dyDescent="0.2">
      <c r="A81" s="152" t="s">
        <v>242</v>
      </c>
    </row>
    <row r="82" spans="1:1" x14ac:dyDescent="0.2">
      <c r="A82" s="152" t="s">
        <v>243</v>
      </c>
    </row>
    <row r="83" spans="1:1" x14ac:dyDescent="0.2">
      <c r="A83" s="152" t="s">
        <v>244</v>
      </c>
    </row>
    <row r="84" spans="1:1" x14ac:dyDescent="0.2">
      <c r="A84" s="152" t="s">
        <v>245</v>
      </c>
    </row>
    <row r="85" spans="1:1" x14ac:dyDescent="0.2">
      <c r="A85" s="152" t="s">
        <v>246</v>
      </c>
    </row>
    <row r="86" spans="1:1" x14ac:dyDescent="0.2">
      <c r="A86" s="152" t="s">
        <v>247</v>
      </c>
    </row>
    <row r="87" spans="1:1" x14ac:dyDescent="0.2">
      <c r="A87" s="152" t="s">
        <v>248</v>
      </c>
    </row>
    <row r="88" spans="1:1" x14ac:dyDescent="0.2">
      <c r="A88" s="152" t="s">
        <v>249</v>
      </c>
    </row>
    <row r="89" spans="1:1" x14ac:dyDescent="0.2">
      <c r="A89" s="152" t="s">
        <v>250</v>
      </c>
    </row>
    <row r="90" spans="1:1" x14ac:dyDescent="0.2">
      <c r="A90" s="152" t="s">
        <v>251</v>
      </c>
    </row>
    <row r="91" spans="1:1" ht="25.5" x14ac:dyDescent="0.2">
      <c r="A91" s="152" t="s">
        <v>252</v>
      </c>
    </row>
    <row r="92" spans="1:1" x14ac:dyDescent="0.2">
      <c r="A92" s="152" t="s">
        <v>253</v>
      </c>
    </row>
    <row r="93" spans="1:1" x14ac:dyDescent="0.2">
      <c r="A93" s="152" t="s">
        <v>254</v>
      </c>
    </row>
    <row r="94" spans="1:1" x14ac:dyDescent="0.2">
      <c r="A94" s="152" t="s">
        <v>255</v>
      </c>
    </row>
    <row r="95" spans="1:1" x14ac:dyDescent="0.2">
      <c r="A95" s="152" t="s">
        <v>256</v>
      </c>
    </row>
    <row r="96" spans="1:1" x14ac:dyDescent="0.2">
      <c r="A96" s="152" t="s">
        <v>257</v>
      </c>
    </row>
    <row r="97" spans="1:1" x14ac:dyDescent="0.2">
      <c r="A97" s="152" t="s">
        <v>258</v>
      </c>
    </row>
    <row r="98" spans="1:1" x14ac:dyDescent="0.2">
      <c r="A98" s="152" t="s">
        <v>259</v>
      </c>
    </row>
    <row r="99" spans="1:1" x14ac:dyDescent="0.2">
      <c r="A99" s="152" t="s">
        <v>260</v>
      </c>
    </row>
    <row r="100" spans="1:1" ht="38.25" x14ac:dyDescent="0.2">
      <c r="A100" s="152" t="s">
        <v>261</v>
      </c>
    </row>
    <row r="101" spans="1:1" ht="25.5" x14ac:dyDescent="0.2">
      <c r="A101" s="152" t="s">
        <v>262</v>
      </c>
    </row>
    <row r="102" spans="1:1" ht="25.5" x14ac:dyDescent="0.2">
      <c r="A102" s="152" t="s">
        <v>263</v>
      </c>
    </row>
    <row r="103" spans="1:1" ht="25.5" x14ac:dyDescent="0.2">
      <c r="A103" s="152" t="s">
        <v>264</v>
      </c>
    </row>
    <row r="104" spans="1:1" x14ac:dyDescent="0.2">
      <c r="A104" s="153" t="s">
        <v>265</v>
      </c>
    </row>
    <row r="105" spans="1:1" ht="38.25" x14ac:dyDescent="0.2">
      <c r="A105" s="152" t="s">
        <v>266</v>
      </c>
    </row>
    <row r="106" spans="1:1" ht="25.5" x14ac:dyDescent="0.2">
      <c r="A106" s="152" t="s">
        <v>267</v>
      </c>
    </row>
    <row r="107" spans="1:1" ht="25.5" x14ac:dyDescent="0.2">
      <c r="A107" s="152" t="s">
        <v>268</v>
      </c>
    </row>
    <row r="108" spans="1:1" ht="25.5" x14ac:dyDescent="0.2">
      <c r="A108" s="152" t="s">
        <v>269</v>
      </c>
    </row>
    <row r="109" spans="1:1" ht="25.5" x14ac:dyDescent="0.2">
      <c r="A109" s="152" t="s">
        <v>270</v>
      </c>
    </row>
    <row r="110" spans="1:1" ht="25.5" x14ac:dyDescent="0.2">
      <c r="A110" s="152" t="s">
        <v>271</v>
      </c>
    </row>
    <row r="111" spans="1:1" x14ac:dyDescent="0.2">
      <c r="A111" s="152" t="s">
        <v>272</v>
      </c>
    </row>
    <row r="112" spans="1:1" ht="25.5" x14ac:dyDescent="0.2">
      <c r="A112" s="152" t="s">
        <v>273</v>
      </c>
    </row>
    <row r="113" spans="1:1" ht="38.25" x14ac:dyDescent="0.2">
      <c r="A113" s="152" t="s">
        <v>274</v>
      </c>
    </row>
    <row r="114" spans="1:1" ht="38.25" x14ac:dyDescent="0.2">
      <c r="A114" s="152" t="s">
        <v>275</v>
      </c>
    </row>
    <row r="115" spans="1:1" ht="25.5" x14ac:dyDescent="0.2">
      <c r="A115" s="152" t="s">
        <v>276</v>
      </c>
    </row>
    <row r="116" spans="1:1" ht="51" x14ac:dyDescent="0.2">
      <c r="A116" s="152" t="s">
        <v>277</v>
      </c>
    </row>
    <row r="117" spans="1:1" x14ac:dyDescent="0.2">
      <c r="A117" s="152" t="s">
        <v>278</v>
      </c>
    </row>
    <row r="118" spans="1:1" ht="51" x14ac:dyDescent="0.2">
      <c r="A118" s="152" t="s">
        <v>279</v>
      </c>
    </row>
    <row r="119" spans="1:1" ht="76.5" x14ac:dyDescent="0.2">
      <c r="A119" s="152" t="s">
        <v>280</v>
      </c>
    </row>
    <row r="120" spans="1:1" ht="38.25" x14ac:dyDescent="0.2">
      <c r="A120" s="152" t="s">
        <v>281</v>
      </c>
    </row>
    <row r="121" spans="1:1" ht="38.25" x14ac:dyDescent="0.2">
      <c r="A121" s="152" t="s">
        <v>282</v>
      </c>
    </row>
    <row r="122" spans="1:1" ht="38.25" x14ac:dyDescent="0.2">
      <c r="A122" s="152" t="s">
        <v>283</v>
      </c>
    </row>
    <row r="123" spans="1:1" ht="63.75" x14ac:dyDescent="0.2">
      <c r="A123" s="152" t="s">
        <v>284</v>
      </c>
    </row>
    <row r="124" spans="1:1" ht="25.5" x14ac:dyDescent="0.2">
      <c r="A124" s="152" t="s">
        <v>285</v>
      </c>
    </row>
    <row r="125" spans="1:1" ht="51" x14ac:dyDescent="0.2">
      <c r="A125" s="152" t="s">
        <v>286</v>
      </c>
    </row>
    <row r="126" spans="1:1" ht="38.25" x14ac:dyDescent="0.2">
      <c r="A126" s="152" t="s">
        <v>287</v>
      </c>
    </row>
    <row r="127" spans="1:1" x14ac:dyDescent="0.2">
      <c r="A127" s="153" t="s">
        <v>288</v>
      </c>
    </row>
    <row r="128" spans="1:1" ht="63.75" x14ac:dyDescent="0.2">
      <c r="A128" s="152" t="s">
        <v>289</v>
      </c>
    </row>
    <row r="129" spans="1:1" ht="51" x14ac:dyDescent="0.2">
      <c r="A129" s="152" t="s">
        <v>290</v>
      </c>
    </row>
    <row r="130" spans="1:1" ht="25.5" x14ac:dyDescent="0.2">
      <c r="A130" s="152" t="s">
        <v>291</v>
      </c>
    </row>
    <row r="131" spans="1:1" ht="51" x14ac:dyDescent="0.2">
      <c r="A131" s="152" t="s">
        <v>292</v>
      </c>
    </row>
    <row r="132" spans="1:1" x14ac:dyDescent="0.2">
      <c r="A132" s="153" t="s">
        <v>293</v>
      </c>
    </row>
    <row r="133" spans="1:1" x14ac:dyDescent="0.2">
      <c r="A133" s="152" t="s">
        <v>294</v>
      </c>
    </row>
    <row r="134" spans="1:1" ht="25.5" x14ac:dyDescent="0.2">
      <c r="A134" s="152" t="s">
        <v>295</v>
      </c>
    </row>
    <row r="135" spans="1:1" x14ac:dyDescent="0.2">
      <c r="A135" s="152" t="s">
        <v>296</v>
      </c>
    </row>
    <row r="136" spans="1:1" ht="102" x14ac:dyDescent="0.2">
      <c r="A136" s="152" t="s">
        <v>297</v>
      </c>
    </row>
    <row r="137" spans="1:1" x14ac:dyDescent="0.2">
      <c r="A137" s="152" t="s">
        <v>298</v>
      </c>
    </row>
    <row r="138" spans="1:1" ht="25.5" x14ac:dyDescent="0.2">
      <c r="A138" s="152" t="s">
        <v>299</v>
      </c>
    </row>
    <row r="139" spans="1:1" x14ac:dyDescent="0.2">
      <c r="A139" s="152" t="s">
        <v>300</v>
      </c>
    </row>
    <row r="140" spans="1:1" ht="25.5" x14ac:dyDescent="0.2">
      <c r="A140" s="152" t="s">
        <v>301</v>
      </c>
    </row>
    <row r="141" spans="1:1" x14ac:dyDescent="0.2">
      <c r="A141" s="152" t="s">
        <v>302</v>
      </c>
    </row>
    <row r="142" spans="1:1" ht="25.5" x14ac:dyDescent="0.2">
      <c r="A142" s="152" t="s">
        <v>303</v>
      </c>
    </row>
    <row r="143" spans="1:1" x14ac:dyDescent="0.2">
      <c r="A143" s="152" t="s">
        <v>304</v>
      </c>
    </row>
    <row r="144" spans="1:1" ht="63.75" x14ac:dyDescent="0.2">
      <c r="A144" s="152" t="s">
        <v>305</v>
      </c>
    </row>
    <row r="145" spans="1:1" x14ac:dyDescent="0.2">
      <c r="A145" s="152" t="s">
        <v>306</v>
      </c>
    </row>
    <row r="146" spans="1:1" ht="38.25" x14ac:dyDescent="0.2">
      <c r="A146" s="152" t="s">
        <v>307</v>
      </c>
    </row>
    <row r="147" spans="1:1" x14ac:dyDescent="0.2">
      <c r="A147" s="152" t="s">
        <v>308</v>
      </c>
    </row>
    <row r="148" spans="1:1" ht="38.25" x14ac:dyDescent="0.2">
      <c r="A148" s="152" t="s">
        <v>309</v>
      </c>
    </row>
    <row r="149" spans="1:1" x14ac:dyDescent="0.2">
      <c r="A149" s="152" t="s">
        <v>310</v>
      </c>
    </row>
    <row r="150" spans="1:1" ht="25.5" x14ac:dyDescent="0.2">
      <c r="A150" s="152" t="s">
        <v>311</v>
      </c>
    </row>
    <row r="151" spans="1:1" x14ac:dyDescent="0.2">
      <c r="A151" s="152" t="s">
        <v>312</v>
      </c>
    </row>
    <row r="152" spans="1:1" ht="25.5" x14ac:dyDescent="0.2">
      <c r="A152" s="152" t="s">
        <v>313</v>
      </c>
    </row>
    <row r="153" spans="1:1" x14ac:dyDescent="0.2">
      <c r="A153" s="152" t="s">
        <v>314</v>
      </c>
    </row>
    <row r="154" spans="1:1" ht="38.25" x14ac:dyDescent="0.2">
      <c r="A154" s="152" t="s">
        <v>315</v>
      </c>
    </row>
    <row r="155" spans="1:1" x14ac:dyDescent="0.2">
      <c r="A155" s="152" t="s">
        <v>316</v>
      </c>
    </row>
    <row r="156" spans="1:1" ht="38.25" x14ac:dyDescent="0.2">
      <c r="A156" s="152" t="s">
        <v>317</v>
      </c>
    </row>
    <row r="157" spans="1:1" ht="51" x14ac:dyDescent="0.2">
      <c r="A157" s="152" t="s">
        <v>318</v>
      </c>
    </row>
    <row r="158" spans="1:1" ht="25.5" x14ac:dyDescent="0.2">
      <c r="A158" s="152" t="s">
        <v>319</v>
      </c>
    </row>
    <row r="159" spans="1:1" x14ac:dyDescent="0.2">
      <c r="A159" s="153" t="s">
        <v>320</v>
      </c>
    </row>
    <row r="160" spans="1:1" x14ac:dyDescent="0.2">
      <c r="A160" s="152" t="s">
        <v>321</v>
      </c>
    </row>
    <row r="161" spans="1:1" x14ac:dyDescent="0.2">
      <c r="A161" s="152" t="s">
        <v>322</v>
      </c>
    </row>
    <row r="162" spans="1:1" ht="25.5" x14ac:dyDescent="0.2">
      <c r="A162" s="152" t="s">
        <v>216</v>
      </c>
    </row>
    <row r="163" spans="1:1" x14ac:dyDescent="0.2">
      <c r="A163" s="152" t="s">
        <v>217</v>
      </c>
    </row>
    <row r="164" spans="1:1" x14ac:dyDescent="0.2">
      <c r="A164" s="152" t="s">
        <v>218</v>
      </c>
    </row>
    <row r="165" spans="1:1" ht="25.5" x14ac:dyDescent="0.2">
      <c r="A165" s="152" t="s">
        <v>323</v>
      </c>
    </row>
    <row r="166" spans="1:1" x14ac:dyDescent="0.2">
      <c r="A166" s="153" t="s">
        <v>324</v>
      </c>
    </row>
    <row r="167" spans="1:1" ht="51" x14ac:dyDescent="0.2">
      <c r="A167" s="152" t="s">
        <v>325</v>
      </c>
    </row>
    <row r="168" spans="1:1" x14ac:dyDescent="0.2">
      <c r="A168" s="152" t="s">
        <v>326</v>
      </c>
    </row>
    <row r="169" spans="1:1" ht="25.5" x14ac:dyDescent="0.2">
      <c r="A169" s="152" t="s">
        <v>327</v>
      </c>
    </row>
    <row r="170" spans="1:1" ht="38.25" x14ac:dyDescent="0.2">
      <c r="A170" s="152" t="s">
        <v>328</v>
      </c>
    </row>
    <row r="171" spans="1:1" ht="25.5" x14ac:dyDescent="0.2">
      <c r="A171" s="152" t="s">
        <v>329</v>
      </c>
    </row>
    <row r="172" spans="1:1" x14ac:dyDescent="0.2">
      <c r="A172" s="152" t="s">
        <v>330</v>
      </c>
    </row>
    <row r="173" spans="1:1" x14ac:dyDescent="0.2">
      <c r="A173" s="153" t="s">
        <v>331</v>
      </c>
    </row>
    <row r="174" spans="1:1" ht="38.25" x14ac:dyDescent="0.2">
      <c r="A174" s="152" t="s">
        <v>332</v>
      </c>
    </row>
    <row r="175" spans="1:1" ht="51" x14ac:dyDescent="0.2">
      <c r="A175" s="152" t="s">
        <v>333</v>
      </c>
    </row>
    <row r="176" spans="1:1" ht="25.5" x14ac:dyDescent="0.2">
      <c r="A176" s="152" t="s">
        <v>334</v>
      </c>
    </row>
    <row r="177" spans="1:1" x14ac:dyDescent="0.2">
      <c r="A177" s="152" t="s">
        <v>335</v>
      </c>
    </row>
    <row r="178" spans="1:1" ht="25.5" x14ac:dyDescent="0.2">
      <c r="A178" s="152" t="s">
        <v>336</v>
      </c>
    </row>
    <row r="179" spans="1:1" x14ac:dyDescent="0.2">
      <c r="A179" s="152" t="s">
        <v>337</v>
      </c>
    </row>
    <row r="180" spans="1:1" ht="15" x14ac:dyDescent="0.2">
      <c r="A180" s="154"/>
    </row>
  </sheetData>
  <sheetProtection password="D52B"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sqref="A1:A6"/>
    </sheetView>
  </sheetViews>
  <sheetFormatPr defaultColWidth="8.85546875" defaultRowHeight="12.75" x14ac:dyDescent="0.2"/>
  <sheetData>
    <row r="1" spans="1:1" x14ac:dyDescent="0.2">
      <c r="A1" t="s">
        <v>74</v>
      </c>
    </row>
    <row r="2" spans="1:1" x14ac:dyDescent="0.2">
      <c r="A2" t="s">
        <v>72</v>
      </c>
    </row>
    <row r="3" spans="1:1" x14ac:dyDescent="0.2">
      <c r="A3" t="s">
        <v>75</v>
      </c>
    </row>
    <row r="4" spans="1:1" x14ac:dyDescent="0.2">
      <c r="A4" t="s">
        <v>76</v>
      </c>
    </row>
    <row r="5" spans="1:1" x14ac:dyDescent="0.2">
      <c r="A5" t="s">
        <v>77</v>
      </c>
    </row>
    <row r="6" spans="1:1" x14ac:dyDescent="0.2">
      <c r="A6"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showZeros="0" workbookViewId="0">
      <selection activeCell="M14" sqref="M14"/>
    </sheetView>
  </sheetViews>
  <sheetFormatPr defaultColWidth="8.7109375" defaultRowHeight="12.75" x14ac:dyDescent="0.2"/>
  <cols>
    <col min="1" max="6" width="8.85546875" style="1" customWidth="1"/>
    <col min="7" max="16384" width="8.7109375" style="1"/>
  </cols>
  <sheetData>
    <row r="1" spans="1:10" ht="12.75" customHeight="1" x14ac:dyDescent="0.2">
      <c r="A1" s="28"/>
      <c r="B1" s="29"/>
      <c r="C1" s="29"/>
      <c r="D1" s="29"/>
      <c r="E1" s="29"/>
      <c r="F1" s="30"/>
      <c r="G1" s="31"/>
      <c r="H1" s="32"/>
      <c r="I1" s="32"/>
      <c r="J1" s="33"/>
    </row>
    <row r="2" spans="1:10" ht="12.75" customHeight="1" x14ac:dyDescent="0.2">
      <c r="A2" s="34"/>
      <c r="B2" s="2"/>
      <c r="C2" s="2"/>
      <c r="D2" s="2"/>
      <c r="E2" s="2"/>
      <c r="F2" s="25"/>
      <c r="G2" s="423" t="s">
        <v>0</v>
      </c>
      <c r="H2" s="424"/>
      <c r="I2" s="424"/>
      <c r="J2" s="425"/>
    </row>
    <row r="3" spans="1:10" x14ac:dyDescent="0.2">
      <c r="A3" s="34"/>
      <c r="B3" s="2"/>
      <c r="C3" s="2"/>
      <c r="D3" s="2"/>
      <c r="E3" s="2"/>
      <c r="F3" s="25"/>
      <c r="G3" s="423"/>
      <c r="H3" s="424"/>
      <c r="I3" s="424"/>
      <c r="J3" s="425"/>
    </row>
    <row r="4" spans="1:10" x14ac:dyDescent="0.2">
      <c r="A4" s="34"/>
      <c r="B4" s="2"/>
      <c r="C4" s="2"/>
      <c r="D4" s="2"/>
      <c r="E4" s="2"/>
      <c r="F4" s="25"/>
      <c r="G4" s="423"/>
      <c r="H4" s="424"/>
      <c r="I4" s="424"/>
      <c r="J4" s="425"/>
    </row>
    <row r="5" spans="1:10" x14ac:dyDescent="0.2">
      <c r="A5" s="34"/>
      <c r="B5" s="2"/>
      <c r="C5" s="2"/>
      <c r="D5" s="2"/>
      <c r="E5" s="2"/>
      <c r="F5" s="25"/>
      <c r="G5" s="3"/>
      <c r="H5" s="4"/>
      <c r="I5" s="4"/>
      <c r="J5" s="35"/>
    </row>
    <row r="6" spans="1:10" x14ac:dyDescent="0.2">
      <c r="A6" s="36"/>
      <c r="B6" s="26"/>
      <c r="C6" s="26"/>
      <c r="D6" s="26"/>
      <c r="E6" s="26"/>
      <c r="F6" s="27"/>
      <c r="G6" s="5" t="s">
        <v>1</v>
      </c>
      <c r="H6" s="6" t="s">
        <v>2</v>
      </c>
      <c r="I6" s="412">
        <f>Objednávka!$P$4</f>
        <v>0</v>
      </c>
      <c r="J6" s="411"/>
    </row>
    <row r="7" spans="1:10" x14ac:dyDescent="0.2">
      <c r="A7" s="37" t="s">
        <v>3</v>
      </c>
      <c r="B7" s="8"/>
      <c r="C7" s="9"/>
      <c r="D7" s="8"/>
      <c r="E7" s="8"/>
      <c r="F7" s="8"/>
      <c r="G7" s="10" t="s">
        <v>4</v>
      </c>
      <c r="H7" s="11" t="s">
        <v>5</v>
      </c>
      <c r="I7" s="426">
        <f>Objednávka!$E$11</f>
        <v>0</v>
      </c>
      <c r="J7" s="427"/>
    </row>
    <row r="8" spans="1:10" x14ac:dyDescent="0.2">
      <c r="A8" s="38" t="s">
        <v>6</v>
      </c>
      <c r="B8" s="12"/>
      <c r="C8" s="12"/>
      <c r="D8" s="12"/>
      <c r="E8" s="12"/>
      <c r="F8" s="12"/>
      <c r="G8" s="10" t="s">
        <v>7</v>
      </c>
      <c r="H8" s="11" t="s">
        <v>8</v>
      </c>
      <c r="I8" s="426">
        <f>Objednávka!$H$11</f>
        <v>0</v>
      </c>
      <c r="J8" s="427"/>
    </row>
    <row r="9" spans="1:10" x14ac:dyDescent="0.2">
      <c r="A9" s="39" t="s">
        <v>38</v>
      </c>
      <c r="B9" s="13"/>
      <c r="C9" s="13" t="s">
        <v>64</v>
      </c>
      <c r="D9" s="53"/>
      <c r="E9" s="13" t="s">
        <v>9</v>
      </c>
      <c r="F9" s="14" t="s">
        <v>10</v>
      </c>
      <c r="G9" s="8" t="s">
        <v>11</v>
      </c>
      <c r="H9" s="8"/>
      <c r="I9" s="8"/>
      <c r="J9" s="40"/>
    </row>
    <row r="10" spans="1:10" x14ac:dyDescent="0.2">
      <c r="A10" s="430">
        <f>Objednávka!$B$18</f>
        <v>0</v>
      </c>
      <c r="B10" s="431"/>
      <c r="C10" s="431"/>
      <c r="D10" s="431"/>
      <c r="E10" s="428">
        <f>Objednávka!$H$18</f>
        <v>0</v>
      </c>
      <c r="F10" s="429"/>
      <c r="G10" s="12" t="s">
        <v>12</v>
      </c>
      <c r="H10" s="12"/>
      <c r="I10" s="12"/>
      <c r="J10" s="41"/>
    </row>
    <row r="11" spans="1:10" x14ac:dyDescent="0.2">
      <c r="A11" s="419">
        <f>Objednávka!$B$21</f>
        <v>0</v>
      </c>
      <c r="B11" s="420"/>
      <c r="C11" s="420"/>
      <c r="D11" s="420"/>
      <c r="E11" s="407">
        <f>Objednávka!$H$21</f>
        <v>0</v>
      </c>
      <c r="F11" s="408"/>
      <c r="G11" s="398"/>
      <c r="H11" s="399"/>
      <c r="I11" s="399"/>
      <c r="J11" s="400"/>
    </row>
    <row r="12" spans="1:10" x14ac:dyDescent="0.2">
      <c r="A12" s="419">
        <f>Objednávka!$B$22</f>
        <v>0</v>
      </c>
      <c r="B12" s="420"/>
      <c r="C12" s="420"/>
      <c r="D12" s="420"/>
      <c r="E12" s="407">
        <f>Objednávka!$H$22</f>
        <v>0</v>
      </c>
      <c r="F12" s="408"/>
      <c r="G12" s="401"/>
      <c r="H12" s="402"/>
      <c r="I12" s="402"/>
      <c r="J12" s="403"/>
    </row>
    <row r="13" spans="1:10" x14ac:dyDescent="0.2">
      <c r="A13" s="419">
        <f>Objednávka!$B$23</f>
        <v>0</v>
      </c>
      <c r="B13" s="420"/>
      <c r="C13" s="420"/>
      <c r="D13" s="420"/>
      <c r="E13" s="407">
        <f>Objednávka!$H$23</f>
        <v>0</v>
      </c>
      <c r="F13" s="408"/>
      <c r="G13" s="401"/>
      <c r="H13" s="402"/>
      <c r="I13" s="402"/>
      <c r="J13" s="403"/>
    </row>
    <row r="14" spans="1:10" x14ac:dyDescent="0.2">
      <c r="A14" s="419">
        <f>Objednávka!$B$24</f>
        <v>0</v>
      </c>
      <c r="B14" s="420"/>
      <c r="C14" s="420"/>
      <c r="D14" s="420"/>
      <c r="E14" s="407">
        <f>Objednávka!$H$24</f>
        <v>0</v>
      </c>
      <c r="F14" s="408"/>
      <c r="G14" s="401"/>
      <c r="H14" s="402"/>
      <c r="I14" s="402"/>
      <c r="J14" s="403"/>
    </row>
    <row r="15" spans="1:10" x14ac:dyDescent="0.2">
      <c r="A15" s="419">
        <f>Objednávka!$B$25</f>
        <v>0</v>
      </c>
      <c r="B15" s="420"/>
      <c r="C15" s="420"/>
      <c r="D15" s="420"/>
      <c r="E15" s="407">
        <f>Objednávka!$H$25</f>
        <v>0</v>
      </c>
      <c r="F15" s="408"/>
      <c r="G15" s="404"/>
      <c r="H15" s="405"/>
      <c r="I15" s="405"/>
      <c r="J15" s="406"/>
    </row>
    <row r="16" spans="1:10" x14ac:dyDescent="0.2">
      <c r="A16" s="419">
        <f>Objednávka!$B$26</f>
        <v>0</v>
      </c>
      <c r="B16" s="420"/>
      <c r="C16" s="420"/>
      <c r="D16" s="420"/>
      <c r="E16" s="407">
        <f>Objednávka!$H$26</f>
        <v>0</v>
      </c>
      <c r="F16" s="408"/>
      <c r="G16" s="17" t="s">
        <v>63</v>
      </c>
      <c r="H16" s="17"/>
      <c r="I16" s="17"/>
      <c r="J16" s="42"/>
    </row>
    <row r="17" spans="1:13" x14ac:dyDescent="0.2">
      <c r="A17" s="417">
        <f>Objednávka!$B$27</f>
        <v>0</v>
      </c>
      <c r="B17" s="418"/>
      <c r="C17" s="418"/>
      <c r="D17" s="418"/>
      <c r="E17" s="421">
        <f>Objednávka!$H$27</f>
        <v>0</v>
      </c>
      <c r="F17" s="422"/>
      <c r="G17" s="414"/>
      <c r="H17" s="415"/>
      <c r="I17" s="415"/>
      <c r="J17" s="416"/>
    </row>
    <row r="18" spans="1:13" x14ac:dyDescent="0.2">
      <c r="A18" s="43" t="s">
        <v>13</v>
      </c>
      <c r="B18" s="8"/>
      <c r="C18" s="8" t="s">
        <v>14</v>
      </c>
      <c r="D18" s="15"/>
      <c r="E18" s="412">
        <f>Objednávka!$Q$11</f>
        <v>0</v>
      </c>
      <c r="F18" s="410"/>
      <c r="G18" s="410"/>
      <c r="H18" s="410"/>
      <c r="I18" s="410"/>
      <c r="J18" s="411"/>
      <c r="M18" s="20"/>
    </row>
    <row r="19" spans="1:13" x14ac:dyDescent="0.2">
      <c r="A19" s="44" t="s">
        <v>15</v>
      </c>
      <c r="B19" s="7"/>
      <c r="C19" s="7" t="s">
        <v>16</v>
      </c>
      <c r="D19" s="6"/>
      <c r="E19" s="412">
        <f>Objednávka!$E$13</f>
        <v>0</v>
      </c>
      <c r="F19" s="410"/>
      <c r="G19" s="410"/>
      <c r="H19" s="410"/>
      <c r="I19" s="410"/>
      <c r="J19" s="411"/>
    </row>
    <row r="20" spans="1:13" x14ac:dyDescent="0.2">
      <c r="A20" s="45" t="s">
        <v>17</v>
      </c>
      <c r="B20" s="17"/>
      <c r="C20" s="17" t="s">
        <v>18</v>
      </c>
      <c r="D20" s="18"/>
      <c r="E20" s="412">
        <f>Objednávka!$E$14</f>
        <v>0</v>
      </c>
      <c r="F20" s="410"/>
      <c r="G20" s="410"/>
      <c r="H20" s="410"/>
      <c r="I20" s="410"/>
      <c r="J20" s="411"/>
    </row>
    <row r="21" spans="1:13" x14ac:dyDescent="0.2">
      <c r="A21" s="44" t="s">
        <v>19</v>
      </c>
      <c r="B21" s="7"/>
      <c r="C21" s="7" t="s">
        <v>20</v>
      </c>
      <c r="D21" s="6"/>
      <c r="E21" s="412">
        <f>Objednávka!$N$13</f>
        <v>0</v>
      </c>
      <c r="F21" s="413"/>
      <c r="G21" s="410"/>
      <c r="H21" s="410"/>
      <c r="I21" s="410"/>
      <c r="J21" s="411"/>
    </row>
    <row r="22" spans="1:13" x14ac:dyDescent="0.2">
      <c r="A22" s="43" t="s">
        <v>21</v>
      </c>
      <c r="B22" s="8"/>
      <c r="C22" s="8" t="s">
        <v>22</v>
      </c>
      <c r="D22" s="15"/>
      <c r="E22" s="409"/>
      <c r="F22" s="410"/>
      <c r="G22" s="410"/>
      <c r="H22" s="410"/>
      <c r="I22" s="410"/>
      <c r="J22" s="411"/>
    </row>
    <row r="23" spans="1:13" x14ac:dyDescent="0.2">
      <c r="A23" s="46"/>
      <c r="B23" s="12"/>
      <c r="C23" s="12"/>
      <c r="D23" s="16"/>
      <c r="E23" s="409"/>
      <c r="F23" s="410"/>
      <c r="G23" s="410"/>
      <c r="H23" s="410"/>
      <c r="I23" s="410"/>
      <c r="J23" s="411"/>
    </row>
    <row r="24" spans="1:13" x14ac:dyDescent="0.2">
      <c r="A24" s="44" t="s">
        <v>23</v>
      </c>
      <c r="B24" s="7"/>
      <c r="C24" s="7" t="s">
        <v>24</v>
      </c>
      <c r="D24" s="7"/>
      <c r="E24" s="395">
        <f>Objednávka!$E$15</f>
        <v>0</v>
      </c>
      <c r="F24" s="396"/>
      <c r="G24" s="396"/>
      <c r="H24" s="396"/>
      <c r="I24" s="396"/>
      <c r="J24" s="397"/>
    </row>
    <row r="25" spans="1:13" x14ac:dyDescent="0.2">
      <c r="A25" s="43" t="s">
        <v>25</v>
      </c>
      <c r="B25" s="8"/>
      <c r="C25" s="8" t="s">
        <v>26</v>
      </c>
      <c r="D25" s="15"/>
      <c r="E25" s="19" t="s">
        <v>27</v>
      </c>
      <c r="F25" s="21"/>
      <c r="G25" s="22"/>
      <c r="H25" s="22"/>
      <c r="I25" s="22"/>
      <c r="J25" s="47"/>
    </row>
    <row r="26" spans="1:13" ht="13.5" thickBot="1" x14ac:dyDescent="0.25">
      <c r="A26" s="48"/>
      <c r="B26" s="49"/>
      <c r="C26" s="49"/>
      <c r="D26" s="50"/>
      <c r="E26" s="51" t="s">
        <v>28</v>
      </c>
      <c r="F26" s="49"/>
      <c r="G26" s="49"/>
      <c r="H26" s="49"/>
      <c r="I26" s="49"/>
      <c r="J26" s="52"/>
    </row>
  </sheetData>
  <sheetProtection selectLockedCells="1" selectUnlockedCells="1"/>
  <mergeCells count="34">
    <mergeCell ref="A11:D11"/>
    <mergeCell ref="A12:D12"/>
    <mergeCell ref="G2:J4"/>
    <mergeCell ref="I6:J6"/>
    <mergeCell ref="I7:J7"/>
    <mergeCell ref="I8:J8"/>
    <mergeCell ref="E10:F10"/>
    <mergeCell ref="A10:D10"/>
    <mergeCell ref="E11:F11"/>
    <mergeCell ref="E12:F12"/>
    <mergeCell ref="A17:D17"/>
    <mergeCell ref="A13:D13"/>
    <mergeCell ref="A14:D14"/>
    <mergeCell ref="E15:F15"/>
    <mergeCell ref="E16:F16"/>
    <mergeCell ref="A15:D15"/>
    <mergeCell ref="A16:D16"/>
    <mergeCell ref="E17:F17"/>
    <mergeCell ref="E24:J24"/>
    <mergeCell ref="G11:J11"/>
    <mergeCell ref="G12:J12"/>
    <mergeCell ref="G13:J13"/>
    <mergeCell ref="G14:J14"/>
    <mergeCell ref="G15:J15"/>
    <mergeCell ref="E13:F13"/>
    <mergeCell ref="E14:F14"/>
    <mergeCell ref="E22:J22"/>
    <mergeCell ref="E21:F21"/>
    <mergeCell ref="G21:J21"/>
    <mergeCell ref="E23:J23"/>
    <mergeCell ref="E18:J18"/>
    <mergeCell ref="E19:J19"/>
    <mergeCell ref="E20:J20"/>
    <mergeCell ref="G17:J17"/>
  </mergeCells>
  <printOptions horizontalCentered="1"/>
  <pageMargins left="0.74803149606299213" right="0.74803149606299213" top="0.98425196850393704" bottom="0.98425196850393704" header="0.51181102362204722" footer="0.51181102362204722"/>
  <pageSetup paperSize="9" firstPageNumber="0"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1</vt:i4>
      </vt:variant>
    </vt:vector>
  </HeadingPairs>
  <TitlesOfParts>
    <vt:vector size="5" baseType="lpstr">
      <vt:lpstr>Objednávka</vt:lpstr>
      <vt:lpstr>Všeobecné zmluvné podmienky</vt:lpstr>
      <vt:lpstr>Hárok1</vt:lpstr>
      <vt:lpstr>Voucher</vt:lpstr>
      <vt:lpstr>Zvoľtetyppoistenia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ckvive1</dc:creator>
  <cp:lastModifiedBy>CK VIVE3</cp:lastModifiedBy>
  <cp:lastPrinted>2018-03-19T15:11:52Z</cp:lastPrinted>
  <dcterms:created xsi:type="dcterms:W3CDTF">2016-05-03T12:27:14Z</dcterms:created>
  <dcterms:modified xsi:type="dcterms:W3CDTF">2018-03-22T20:34:27Z</dcterms:modified>
</cp:coreProperties>
</file>